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nd of Month Reports\2025 Reports\August 2025\"/>
    </mc:Choice>
  </mc:AlternateContent>
  <bookViews>
    <workbookView xWindow="0" yWindow="0" windowWidth="8370" windowHeight="3825" activeTab="7"/>
  </bookViews>
  <sheets>
    <sheet name="Jan 2025" sheetId="22" r:id="rId1"/>
    <sheet name="Feb 2025" sheetId="21" r:id="rId2"/>
    <sheet name="March 2025" sheetId="24" r:id="rId3"/>
    <sheet name="April 2025" sheetId="23" r:id="rId4"/>
    <sheet name="May 2025" sheetId="25" r:id="rId5"/>
    <sheet name="June 2025" sheetId="26" r:id="rId6"/>
    <sheet name="July 2025" sheetId="27" r:id="rId7"/>
    <sheet name="August 2025" sheetId="28" r:id="rId8"/>
  </sheets>
  <calcPr calcId="162913"/>
</workbook>
</file>

<file path=xl/calcChain.xml><?xml version="1.0" encoding="utf-8"?>
<calcChain xmlns="http://schemas.openxmlformats.org/spreadsheetml/2006/main">
  <c r="C18" i="28" l="1"/>
  <c r="C9" i="28"/>
  <c r="C12" i="28" s="1"/>
  <c r="C18" i="27" l="1"/>
  <c r="C9" i="27"/>
  <c r="C12" i="27" s="1"/>
  <c r="C18" i="26" l="1"/>
  <c r="C9" i="26"/>
  <c r="C12" i="26" s="1"/>
  <c r="C18" i="25" l="1"/>
  <c r="C9" i="25"/>
  <c r="C12" i="25" s="1"/>
  <c r="C18" i="24" l="1"/>
  <c r="C9" i="24"/>
  <c r="C12" i="24" s="1"/>
  <c r="C18" i="23" l="1"/>
  <c r="C9" i="23"/>
  <c r="C12" i="23" s="1"/>
  <c r="C18" i="22" l="1"/>
  <c r="C9" i="22"/>
  <c r="C12" i="22" s="1"/>
  <c r="C18" i="21" l="1"/>
  <c r="C9" i="21"/>
  <c r="C12" i="21" s="1"/>
</calcChain>
</file>

<file path=xl/sharedStrings.xml><?xml version="1.0" encoding="utf-8"?>
<sst xmlns="http://schemas.openxmlformats.org/spreadsheetml/2006/main" count="96" uniqueCount="13">
  <si>
    <t>YTD Surplus / Deficit of Transfers</t>
  </si>
  <si>
    <t>Operations Fund Expenditures</t>
  </si>
  <si>
    <t>EXPENSES TRANSFERRED FROM GENERAL/EDUCATION FUND                                                              TO OPERATIONS FUND</t>
  </si>
  <si>
    <t>Expended YTD</t>
  </si>
  <si>
    <t xml:space="preserve">YTD TOTAL EXPENDED IN OPERATIONS </t>
  </si>
  <si>
    <t>% of Revenue Transferred</t>
  </si>
  <si>
    <t xml:space="preserve">YTD Revenue Transferred from Education Fund to Operations Fund </t>
  </si>
  <si>
    <t xml:space="preserve">Support Services - General Admin </t>
  </si>
  <si>
    <t xml:space="preserve">Central Services </t>
  </si>
  <si>
    <t xml:space="preserve">Operation &amp; Maint. of Plant Services </t>
  </si>
  <si>
    <t xml:space="preserve">YTD Revenue Deposited in Education Fund  </t>
  </si>
  <si>
    <t xml:space="preserve">YTD Revenue Transferred from Education Fund                                           to Operations Fund </t>
  </si>
  <si>
    <t xml:space="preserve">Operations &amp; Maint. of Plant Services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</si>
</sst>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</font>
    <font>
      <b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7" fontId="0" fillId="0" borderId="1" xfId="2" applyNumberFormat="1" applyFont="1" applyBorder="1" applyAlignment="1">
      <alignment horizontal="center" vertical="center"/>
    </xf>
    <xf numFmtId="37" fontId="0" fillId="0" borderId="1" xfId="1" applyNumberFormat="1" applyFont="1" applyBorder="1" applyAlignment="1">
      <alignment horizontal="center" vertical="center"/>
    </xf>
    <xf numFmtId="37" fontId="0" fillId="0" borderId="7" xfId="2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3" fontId="0" fillId="0" borderId="5" xfId="0" applyNumberFormat="1" applyFont="1" applyBorder="1" applyAlignment="1">
      <alignment horizontal="center" vertical="center"/>
    </xf>
    <xf numFmtId="37" fontId="0" fillId="0" borderId="2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indent="1"/>
    </xf>
    <xf numFmtId="0" fontId="0" fillId="0" borderId="1" xfId="0" applyFont="1" applyBorder="1" applyAlignment="1">
      <alignment horizontal="left" vertical="center" indent="1"/>
    </xf>
    <xf numFmtId="37" fontId="0" fillId="0" borderId="18" xfId="1" applyNumberFormat="1" applyFont="1" applyBorder="1" applyAlignment="1">
      <alignment horizontal="center" vertical="center"/>
    </xf>
    <xf numFmtId="0" fontId="7" fillId="2" borderId="14" xfId="0" applyFont="1" applyFill="1" applyBorder="1" applyAlignment="1">
      <alignment horizontal="left" vertical="center" wrapText="1" indent="1"/>
    </xf>
    <xf numFmtId="37" fontId="3" fillId="2" borderId="14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indent="1"/>
    </xf>
    <xf numFmtId="37" fontId="3" fillId="0" borderId="0" xfId="1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0" fontId="3" fillId="3" borderId="13" xfId="3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indent="1"/>
    </xf>
    <xf numFmtId="37" fontId="3" fillId="3" borderId="3" xfId="1" applyNumberFormat="1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left" vertical="center" wrapText="1" indent="1"/>
    </xf>
    <xf numFmtId="37" fontId="3" fillId="0" borderId="17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4" fontId="6" fillId="4" borderId="0" xfId="0" applyNumberFormat="1" applyFont="1" applyFill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0" fillId="0" borderId="4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B27" sqref="B27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41" t="s">
        <v>2</v>
      </c>
      <c r="B2" s="41"/>
      <c r="C2" s="41"/>
    </row>
    <row r="3" spans="1:3" ht="22.5" customHeight="1" x14ac:dyDescent="0.25">
      <c r="A3" s="42">
        <v>45688</v>
      </c>
      <c r="B3" s="42"/>
      <c r="C3" s="42"/>
    </row>
    <row r="4" spans="1:3" ht="23.25" customHeight="1" thickBot="1" x14ac:dyDescent="0.3">
      <c r="A4" s="43"/>
      <c r="B4" s="43"/>
      <c r="C4" s="8"/>
    </row>
    <row r="5" spans="1:3" ht="21" customHeight="1" thickBot="1" x14ac:dyDescent="0.3">
      <c r="A5" s="32" t="s">
        <v>1</v>
      </c>
      <c r="B5" s="32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100747</v>
      </c>
    </row>
    <row r="7" spans="1:3" ht="21" customHeight="1" x14ac:dyDescent="0.25">
      <c r="A7" s="13">
        <v>25000</v>
      </c>
      <c r="B7" s="15" t="s">
        <v>8</v>
      </c>
      <c r="C7" s="5">
        <v>24031</v>
      </c>
    </row>
    <row r="8" spans="1:3" ht="21" customHeight="1" thickBot="1" x14ac:dyDescent="0.3">
      <c r="A8" s="13">
        <v>26000</v>
      </c>
      <c r="B8" s="15" t="s">
        <v>9</v>
      </c>
      <c r="C8" s="6">
        <v>182701</v>
      </c>
    </row>
    <row r="9" spans="1:3" ht="35.25" customHeight="1" thickTop="1" thickBot="1" x14ac:dyDescent="0.3">
      <c r="A9" s="3"/>
      <c r="B9" s="27" t="s">
        <v>4</v>
      </c>
      <c r="C9" s="28">
        <f>SUM(C6:C8)</f>
        <v>307479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0</v>
      </c>
    </row>
    <row r="12" spans="1:3" ht="21" customHeight="1" thickTop="1" thickBot="1" x14ac:dyDescent="0.3">
      <c r="B12" s="25" t="s">
        <v>0</v>
      </c>
      <c r="C12" s="26">
        <f>C11-C9</f>
        <v>-307479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4" t="s">
        <v>10</v>
      </c>
      <c r="B16" s="45"/>
      <c r="C16" s="9">
        <v>967530.01</v>
      </c>
    </row>
    <row r="17" spans="1:3" ht="39.75" customHeight="1" thickBot="1" x14ac:dyDescent="0.3">
      <c r="A17" s="46" t="s">
        <v>11</v>
      </c>
      <c r="B17" s="47"/>
      <c r="C17" s="10">
        <v>0</v>
      </c>
    </row>
    <row r="18" spans="1:3" ht="21" customHeight="1" thickTop="1" thickBot="1" x14ac:dyDescent="0.3">
      <c r="A18" s="39" t="s">
        <v>5</v>
      </c>
      <c r="B18" s="40"/>
      <c r="C18" s="24">
        <f>C17/C16</f>
        <v>0</v>
      </c>
    </row>
    <row r="19" spans="1:3" ht="24" customHeight="1" x14ac:dyDescent="0.25">
      <c r="B19" s="29"/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D16" sqref="D16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41" t="s">
        <v>2</v>
      </c>
      <c r="B2" s="41"/>
      <c r="C2" s="41"/>
    </row>
    <row r="3" spans="1:3" ht="22.5" customHeight="1" x14ac:dyDescent="0.25">
      <c r="A3" s="42">
        <v>45716</v>
      </c>
      <c r="B3" s="42"/>
      <c r="C3" s="42"/>
    </row>
    <row r="4" spans="1:3" ht="23.25" customHeight="1" thickBot="1" x14ac:dyDescent="0.3">
      <c r="A4" s="43"/>
      <c r="B4" s="43"/>
      <c r="C4" s="8"/>
    </row>
    <row r="5" spans="1:3" ht="21" customHeight="1" thickBot="1" x14ac:dyDescent="0.3">
      <c r="A5" s="31" t="s">
        <v>1</v>
      </c>
      <c r="B5" s="31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163172</v>
      </c>
    </row>
    <row r="7" spans="1:3" ht="21" customHeight="1" x14ac:dyDescent="0.25">
      <c r="A7" s="13">
        <v>25000</v>
      </c>
      <c r="B7" s="15" t="s">
        <v>8</v>
      </c>
      <c r="C7" s="5">
        <v>42939</v>
      </c>
    </row>
    <row r="8" spans="1:3" ht="21" customHeight="1" thickBot="1" x14ac:dyDescent="0.3">
      <c r="A8" s="13">
        <v>26000</v>
      </c>
      <c r="B8" s="15" t="s">
        <v>9</v>
      </c>
      <c r="C8" s="6">
        <v>293306</v>
      </c>
    </row>
    <row r="9" spans="1:3" ht="35.25" customHeight="1" thickTop="1" thickBot="1" x14ac:dyDescent="0.3">
      <c r="A9" s="3"/>
      <c r="B9" s="27" t="s">
        <v>4</v>
      </c>
      <c r="C9" s="28">
        <f>SUM(C6:C8)</f>
        <v>499417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75000</v>
      </c>
    </row>
    <row r="12" spans="1:3" ht="21" customHeight="1" thickTop="1" thickBot="1" x14ac:dyDescent="0.3">
      <c r="B12" s="25" t="s">
        <v>0</v>
      </c>
      <c r="C12" s="26">
        <f>C11-C9</f>
        <v>-424417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4" t="s">
        <v>10</v>
      </c>
      <c r="B16" s="45"/>
      <c r="C16" s="9">
        <v>1960649.88</v>
      </c>
    </row>
    <row r="17" spans="1:3" ht="39.75" customHeight="1" thickBot="1" x14ac:dyDescent="0.3">
      <c r="A17" s="46" t="s">
        <v>11</v>
      </c>
      <c r="B17" s="47"/>
      <c r="C17" s="10">
        <v>75000</v>
      </c>
    </row>
    <row r="18" spans="1:3" ht="21" customHeight="1" thickTop="1" thickBot="1" x14ac:dyDescent="0.3">
      <c r="A18" s="39" t="s">
        <v>5</v>
      </c>
      <c r="B18" s="40"/>
      <c r="C18" s="24">
        <f>C17/C16</f>
        <v>3.8252622645711741E-2</v>
      </c>
    </row>
    <row r="19" spans="1:3" ht="24" customHeight="1" x14ac:dyDescent="0.25">
      <c r="B19" s="29"/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D3" sqref="D3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41" t="s">
        <v>2</v>
      </c>
      <c r="B2" s="41"/>
      <c r="C2" s="41"/>
    </row>
    <row r="3" spans="1:3" ht="22.5" customHeight="1" x14ac:dyDescent="0.25">
      <c r="A3" s="42">
        <v>45747</v>
      </c>
      <c r="B3" s="42"/>
      <c r="C3" s="42"/>
    </row>
    <row r="4" spans="1:3" ht="23.25" customHeight="1" thickBot="1" x14ac:dyDescent="0.3">
      <c r="A4" s="43"/>
      <c r="B4" s="43"/>
      <c r="C4" s="8"/>
    </row>
    <row r="5" spans="1:3" ht="21" customHeight="1" thickBot="1" x14ac:dyDescent="0.3">
      <c r="A5" s="34" t="s">
        <v>1</v>
      </c>
      <c r="B5" s="34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205956</v>
      </c>
    </row>
    <row r="7" spans="1:3" ht="21" customHeight="1" x14ac:dyDescent="0.25">
      <c r="A7" s="13">
        <v>25000</v>
      </c>
      <c r="B7" s="15" t="s">
        <v>8</v>
      </c>
      <c r="C7" s="5">
        <v>60124</v>
      </c>
    </row>
    <row r="8" spans="1:3" ht="21" customHeight="1" thickBot="1" x14ac:dyDescent="0.3">
      <c r="A8" s="13">
        <v>26000</v>
      </c>
      <c r="B8" s="15" t="s">
        <v>9</v>
      </c>
      <c r="C8" s="6">
        <v>440580</v>
      </c>
    </row>
    <row r="9" spans="1:3" ht="35.25" customHeight="1" thickTop="1" thickBot="1" x14ac:dyDescent="0.3">
      <c r="A9" s="3"/>
      <c r="B9" s="27" t="s">
        <v>4</v>
      </c>
      <c r="C9" s="28">
        <f>SUM(C6:C8)</f>
        <v>706660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150000</v>
      </c>
    </row>
    <row r="12" spans="1:3" ht="21" customHeight="1" thickTop="1" thickBot="1" x14ac:dyDescent="0.3">
      <c r="B12" s="25" t="s">
        <v>0</v>
      </c>
      <c r="C12" s="26">
        <f>C11-C9</f>
        <v>-556660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4" t="s">
        <v>10</v>
      </c>
      <c r="B16" s="45"/>
      <c r="C16" s="9">
        <v>2922138.93</v>
      </c>
    </row>
    <row r="17" spans="1:3" ht="39.75" customHeight="1" thickBot="1" x14ac:dyDescent="0.3">
      <c r="A17" s="46" t="s">
        <v>11</v>
      </c>
      <c r="B17" s="47"/>
      <c r="C17" s="10">
        <v>150000</v>
      </c>
    </row>
    <row r="18" spans="1:3" ht="21" customHeight="1" thickTop="1" thickBot="1" x14ac:dyDescent="0.3">
      <c r="A18" s="39" t="s">
        <v>5</v>
      </c>
      <c r="B18" s="40"/>
      <c r="C18" s="24">
        <f>C17/C16</f>
        <v>5.1332261604686943E-2</v>
      </c>
    </row>
    <row r="19" spans="1:3" ht="24" customHeight="1" x14ac:dyDescent="0.25">
      <c r="B19" s="29"/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D3" sqref="D3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41" t="s">
        <v>2</v>
      </c>
      <c r="B2" s="41"/>
      <c r="C2" s="41"/>
    </row>
    <row r="3" spans="1:3" ht="22.5" customHeight="1" x14ac:dyDescent="0.25">
      <c r="A3" s="42">
        <v>45777</v>
      </c>
      <c r="B3" s="42"/>
      <c r="C3" s="42"/>
    </row>
    <row r="4" spans="1:3" ht="23.25" customHeight="1" thickBot="1" x14ac:dyDescent="0.3">
      <c r="A4" s="43"/>
      <c r="B4" s="43"/>
      <c r="C4" s="8"/>
    </row>
    <row r="5" spans="1:3" ht="21" customHeight="1" thickBot="1" x14ac:dyDescent="0.3">
      <c r="A5" s="33" t="s">
        <v>1</v>
      </c>
      <c r="B5" s="33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248559</v>
      </c>
    </row>
    <row r="7" spans="1:3" ht="21" customHeight="1" x14ac:dyDescent="0.25">
      <c r="A7" s="13">
        <v>25000</v>
      </c>
      <c r="B7" s="15" t="s">
        <v>8</v>
      </c>
      <c r="C7" s="5">
        <v>84566</v>
      </c>
    </row>
    <row r="8" spans="1:3" ht="21" customHeight="1" thickBot="1" x14ac:dyDescent="0.3">
      <c r="A8" s="13">
        <v>26000</v>
      </c>
      <c r="B8" s="15" t="s">
        <v>9</v>
      </c>
      <c r="C8" s="6">
        <v>582420</v>
      </c>
    </row>
    <row r="9" spans="1:3" ht="35.25" customHeight="1" thickTop="1" thickBot="1" x14ac:dyDescent="0.3">
      <c r="A9" s="3"/>
      <c r="B9" s="27" t="s">
        <v>4</v>
      </c>
      <c r="C9" s="28">
        <f>SUM(C6:C8)</f>
        <v>915545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225000</v>
      </c>
    </row>
    <row r="12" spans="1:3" ht="21" customHeight="1" thickTop="1" thickBot="1" x14ac:dyDescent="0.3">
      <c r="B12" s="25" t="s">
        <v>0</v>
      </c>
      <c r="C12" s="26">
        <f>C11-C9</f>
        <v>-690545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4" t="s">
        <v>10</v>
      </c>
      <c r="B16" s="45"/>
      <c r="C16" s="9">
        <v>3842878.56</v>
      </c>
    </row>
    <row r="17" spans="1:3" ht="39.75" customHeight="1" thickBot="1" x14ac:dyDescent="0.3">
      <c r="A17" s="46" t="s">
        <v>11</v>
      </c>
      <c r="B17" s="47"/>
      <c r="C17" s="10">
        <v>225000</v>
      </c>
    </row>
    <row r="18" spans="1:3" ht="21" customHeight="1" thickTop="1" thickBot="1" x14ac:dyDescent="0.3">
      <c r="A18" s="39" t="s">
        <v>5</v>
      </c>
      <c r="B18" s="40"/>
      <c r="C18" s="24">
        <f>C17/C16</f>
        <v>5.8549859561526189E-2</v>
      </c>
    </row>
    <row r="19" spans="1:3" ht="24" customHeight="1" x14ac:dyDescent="0.25">
      <c r="B19" s="29"/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D16" sqref="D16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41" t="s">
        <v>2</v>
      </c>
      <c r="B2" s="41"/>
      <c r="C2" s="41"/>
    </row>
    <row r="3" spans="1:3" ht="22.5" customHeight="1" x14ac:dyDescent="0.25">
      <c r="A3" s="42">
        <v>45808</v>
      </c>
      <c r="B3" s="42"/>
      <c r="C3" s="42"/>
    </row>
    <row r="4" spans="1:3" ht="23.25" customHeight="1" thickBot="1" x14ac:dyDescent="0.3">
      <c r="A4" s="43"/>
      <c r="B4" s="43"/>
      <c r="C4" s="8"/>
    </row>
    <row r="5" spans="1:3" ht="21" customHeight="1" thickBot="1" x14ac:dyDescent="0.3">
      <c r="A5" s="35" t="s">
        <v>1</v>
      </c>
      <c r="B5" s="35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292633</v>
      </c>
    </row>
    <row r="7" spans="1:3" ht="21" customHeight="1" x14ac:dyDescent="0.25">
      <c r="A7" s="13">
        <v>25000</v>
      </c>
      <c r="B7" s="15" t="s">
        <v>8</v>
      </c>
      <c r="C7" s="5">
        <v>102788</v>
      </c>
    </row>
    <row r="8" spans="1:3" ht="21" customHeight="1" thickBot="1" x14ac:dyDescent="0.3">
      <c r="A8" s="13">
        <v>26000</v>
      </c>
      <c r="B8" s="15" t="s">
        <v>9</v>
      </c>
      <c r="C8" s="6">
        <v>663264</v>
      </c>
    </row>
    <row r="9" spans="1:3" ht="35.25" customHeight="1" thickTop="1" thickBot="1" x14ac:dyDescent="0.3">
      <c r="A9" s="3"/>
      <c r="B9" s="27" t="s">
        <v>4</v>
      </c>
      <c r="C9" s="28">
        <f>SUM(C6:C8)</f>
        <v>1058685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225000</v>
      </c>
    </row>
    <row r="12" spans="1:3" ht="21" customHeight="1" thickTop="1" thickBot="1" x14ac:dyDescent="0.3">
      <c r="B12" s="25" t="s">
        <v>0</v>
      </c>
      <c r="C12" s="26">
        <f>C11-C9</f>
        <v>-833685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4" t="s">
        <v>10</v>
      </c>
      <c r="B16" s="45"/>
      <c r="C16" s="9">
        <v>4777858.6100000003</v>
      </c>
    </row>
    <row r="17" spans="1:3" ht="39.75" customHeight="1" thickBot="1" x14ac:dyDescent="0.3">
      <c r="A17" s="46" t="s">
        <v>11</v>
      </c>
      <c r="B17" s="47"/>
      <c r="C17" s="10">
        <v>225000</v>
      </c>
    </row>
    <row r="18" spans="1:3" ht="21" customHeight="1" thickTop="1" thickBot="1" x14ac:dyDescent="0.3">
      <c r="A18" s="39" t="s">
        <v>5</v>
      </c>
      <c r="B18" s="40"/>
      <c r="C18" s="24">
        <f>C17/C16</f>
        <v>4.709222653200279E-2</v>
      </c>
    </row>
    <row r="19" spans="1:3" ht="24" customHeight="1" x14ac:dyDescent="0.25">
      <c r="B19" s="29"/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D16" sqref="D16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41" t="s">
        <v>2</v>
      </c>
      <c r="B2" s="41"/>
      <c r="C2" s="41"/>
    </row>
    <row r="3" spans="1:3" ht="22.5" customHeight="1" x14ac:dyDescent="0.25">
      <c r="A3" s="42">
        <v>45838</v>
      </c>
      <c r="B3" s="42"/>
      <c r="C3" s="42"/>
    </row>
    <row r="4" spans="1:3" ht="23.25" customHeight="1" thickBot="1" x14ac:dyDescent="0.3">
      <c r="A4" s="43"/>
      <c r="B4" s="43"/>
      <c r="C4" s="8"/>
    </row>
    <row r="5" spans="1:3" ht="21" customHeight="1" thickBot="1" x14ac:dyDescent="0.3">
      <c r="A5" s="36" t="s">
        <v>1</v>
      </c>
      <c r="B5" s="36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347953</v>
      </c>
    </row>
    <row r="7" spans="1:3" ht="21" customHeight="1" x14ac:dyDescent="0.25">
      <c r="A7" s="13">
        <v>25000</v>
      </c>
      <c r="B7" s="15" t="s">
        <v>8</v>
      </c>
      <c r="C7" s="5">
        <v>123089</v>
      </c>
    </row>
    <row r="8" spans="1:3" ht="21" customHeight="1" thickBot="1" x14ac:dyDescent="0.3">
      <c r="A8" s="13">
        <v>26000</v>
      </c>
      <c r="B8" s="15" t="s">
        <v>9</v>
      </c>
      <c r="C8" s="6">
        <v>798096</v>
      </c>
    </row>
    <row r="9" spans="1:3" ht="35.25" customHeight="1" thickTop="1" thickBot="1" x14ac:dyDescent="0.3">
      <c r="A9" s="3"/>
      <c r="B9" s="27" t="s">
        <v>4</v>
      </c>
      <c r="C9" s="28">
        <f>SUM(C6:C8)</f>
        <v>1269138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225000</v>
      </c>
    </row>
    <row r="12" spans="1:3" ht="21" customHeight="1" thickTop="1" thickBot="1" x14ac:dyDescent="0.3">
      <c r="B12" s="25" t="s">
        <v>0</v>
      </c>
      <c r="C12" s="26">
        <f>C11-C9</f>
        <v>-1044138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4" t="s">
        <v>10</v>
      </c>
      <c r="B16" s="45"/>
      <c r="C16" s="9">
        <v>5752548.1500000004</v>
      </c>
    </row>
    <row r="17" spans="1:3" ht="39.75" customHeight="1" thickBot="1" x14ac:dyDescent="0.3">
      <c r="A17" s="46" t="s">
        <v>11</v>
      </c>
      <c r="B17" s="47"/>
      <c r="C17" s="10">
        <v>225000</v>
      </c>
    </row>
    <row r="18" spans="1:3" ht="21" customHeight="1" thickTop="1" thickBot="1" x14ac:dyDescent="0.3">
      <c r="A18" s="39" t="s">
        <v>5</v>
      </c>
      <c r="B18" s="40"/>
      <c r="C18" s="24">
        <f>C17/C16</f>
        <v>3.9113101556568455E-2</v>
      </c>
    </row>
    <row r="19" spans="1:3" ht="24" customHeight="1" x14ac:dyDescent="0.25">
      <c r="B19" s="29"/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D16" sqref="D16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41" t="s">
        <v>2</v>
      </c>
      <c r="B2" s="41"/>
      <c r="C2" s="41"/>
    </row>
    <row r="3" spans="1:3" ht="22.5" customHeight="1" x14ac:dyDescent="0.25">
      <c r="A3" s="42">
        <v>45869</v>
      </c>
      <c r="B3" s="42"/>
      <c r="C3" s="42"/>
    </row>
    <row r="4" spans="1:3" ht="23.25" customHeight="1" thickBot="1" x14ac:dyDescent="0.3">
      <c r="A4" s="43"/>
      <c r="B4" s="43"/>
      <c r="C4" s="8"/>
    </row>
    <row r="5" spans="1:3" ht="21" customHeight="1" thickBot="1" x14ac:dyDescent="0.3">
      <c r="A5" s="37" t="s">
        <v>1</v>
      </c>
      <c r="B5" s="37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408028</v>
      </c>
    </row>
    <row r="7" spans="1:3" ht="21" customHeight="1" x14ac:dyDescent="0.25">
      <c r="A7" s="13">
        <v>25000</v>
      </c>
      <c r="B7" s="15" t="s">
        <v>8</v>
      </c>
      <c r="C7" s="5">
        <v>140601</v>
      </c>
    </row>
    <row r="8" spans="1:3" ht="21" customHeight="1" thickBot="1" x14ac:dyDescent="0.3">
      <c r="A8" s="13">
        <v>26000</v>
      </c>
      <c r="B8" s="15" t="s">
        <v>12</v>
      </c>
      <c r="C8" s="6">
        <v>969759</v>
      </c>
    </row>
    <row r="9" spans="1:3" ht="35.25" customHeight="1" thickTop="1" thickBot="1" x14ac:dyDescent="0.3">
      <c r="A9" s="3"/>
      <c r="B9" s="27" t="s">
        <v>4</v>
      </c>
      <c r="C9" s="28">
        <f>SUM(C6:C8)</f>
        <v>1518388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225000</v>
      </c>
    </row>
    <row r="12" spans="1:3" ht="21" customHeight="1" thickTop="1" thickBot="1" x14ac:dyDescent="0.3">
      <c r="B12" s="25" t="s">
        <v>0</v>
      </c>
      <c r="C12" s="26">
        <f>C11-C9</f>
        <v>-1293388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4" t="s">
        <v>10</v>
      </c>
      <c r="B16" s="45"/>
      <c r="C16" s="9">
        <v>6727298</v>
      </c>
    </row>
    <row r="17" spans="1:3" ht="39.75" customHeight="1" thickBot="1" x14ac:dyDescent="0.3">
      <c r="A17" s="46" t="s">
        <v>11</v>
      </c>
      <c r="B17" s="47"/>
      <c r="C17" s="10">
        <v>225000</v>
      </c>
    </row>
    <row r="18" spans="1:3" ht="21" customHeight="1" thickTop="1" thickBot="1" x14ac:dyDescent="0.3">
      <c r="A18" s="39" t="s">
        <v>5</v>
      </c>
      <c r="B18" s="40"/>
      <c r="C18" s="24">
        <f>C17/C16</f>
        <v>3.3445820298134553E-2</v>
      </c>
    </row>
    <row r="19" spans="1:3" ht="24" customHeight="1" x14ac:dyDescent="0.25">
      <c r="B19" s="29"/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D17" sqref="D17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41" t="s">
        <v>2</v>
      </c>
      <c r="B2" s="41"/>
      <c r="C2" s="41"/>
    </row>
    <row r="3" spans="1:3" ht="22.5" customHeight="1" x14ac:dyDescent="0.25">
      <c r="A3" s="42">
        <v>45900</v>
      </c>
      <c r="B3" s="42"/>
      <c r="C3" s="42"/>
    </row>
    <row r="4" spans="1:3" ht="23.25" customHeight="1" thickBot="1" x14ac:dyDescent="0.3">
      <c r="A4" s="43"/>
      <c r="B4" s="43"/>
      <c r="C4" s="8"/>
    </row>
    <row r="5" spans="1:3" ht="21" customHeight="1" thickBot="1" x14ac:dyDescent="0.3">
      <c r="A5" s="38" t="s">
        <v>1</v>
      </c>
      <c r="B5" s="38"/>
      <c r="C5" s="11" t="s">
        <v>3</v>
      </c>
    </row>
    <row r="6" spans="1:3" ht="21" customHeight="1" x14ac:dyDescent="0.25">
      <c r="A6" s="12">
        <v>23000</v>
      </c>
      <c r="B6" s="14" t="s">
        <v>7</v>
      </c>
      <c r="C6" s="7">
        <v>495368</v>
      </c>
    </row>
    <row r="7" spans="1:3" ht="21" customHeight="1" x14ac:dyDescent="0.25">
      <c r="A7" s="13">
        <v>25000</v>
      </c>
      <c r="B7" s="15" t="s">
        <v>8</v>
      </c>
      <c r="C7" s="5">
        <v>166870</v>
      </c>
    </row>
    <row r="8" spans="1:3" ht="21" customHeight="1" thickBot="1" x14ac:dyDescent="0.3">
      <c r="A8" s="13">
        <v>26000</v>
      </c>
      <c r="B8" s="15" t="s">
        <v>12</v>
      </c>
      <c r="C8" s="6">
        <v>1277984</v>
      </c>
    </row>
    <row r="9" spans="1:3" ht="35.25" customHeight="1" thickTop="1" thickBot="1" x14ac:dyDescent="0.3">
      <c r="A9" s="3"/>
      <c r="B9" s="27" t="s">
        <v>4</v>
      </c>
      <c r="C9" s="28">
        <f>SUM(C6:C8)</f>
        <v>1940222</v>
      </c>
    </row>
    <row r="10" spans="1:3" ht="5.25" customHeight="1" thickBot="1" x14ac:dyDescent="0.3">
      <c r="A10" s="3"/>
      <c r="B10" s="17"/>
      <c r="C10" s="18"/>
    </row>
    <row r="11" spans="1:3" ht="37.5" customHeight="1" thickBot="1" x14ac:dyDescent="0.3">
      <c r="B11" s="30" t="s">
        <v>6</v>
      </c>
      <c r="C11" s="16">
        <v>325000</v>
      </c>
    </row>
    <row r="12" spans="1:3" ht="21" customHeight="1" thickTop="1" thickBot="1" x14ac:dyDescent="0.3">
      <c r="B12" s="25" t="s">
        <v>0</v>
      </c>
      <c r="C12" s="26">
        <f>C11-C9</f>
        <v>-1615222</v>
      </c>
    </row>
    <row r="13" spans="1:3" ht="21" customHeight="1" x14ac:dyDescent="0.25">
      <c r="B13" s="19"/>
      <c r="C13" s="20"/>
    </row>
    <row r="14" spans="1:3" ht="10.5" customHeight="1" x14ac:dyDescent="0.25">
      <c r="A14" s="21"/>
      <c r="B14" s="22"/>
      <c r="C14" s="23"/>
    </row>
    <row r="15" spans="1:3" ht="25.5" customHeight="1" thickBot="1" x14ac:dyDescent="0.3"/>
    <row r="16" spans="1:3" ht="21" customHeight="1" x14ac:dyDescent="0.25">
      <c r="A16" s="44" t="s">
        <v>10</v>
      </c>
      <c r="B16" s="45"/>
      <c r="C16" s="9">
        <v>7684302.5099999998</v>
      </c>
    </row>
    <row r="17" spans="1:3" ht="39.75" customHeight="1" thickBot="1" x14ac:dyDescent="0.3">
      <c r="A17" s="46" t="s">
        <v>11</v>
      </c>
      <c r="B17" s="47"/>
      <c r="C17" s="10">
        <v>325000</v>
      </c>
    </row>
    <row r="18" spans="1:3" ht="21" customHeight="1" thickTop="1" thickBot="1" x14ac:dyDescent="0.3">
      <c r="A18" s="39" t="s">
        <v>5</v>
      </c>
      <c r="B18" s="40"/>
      <c r="C18" s="24">
        <f>C17/C16</f>
        <v>4.2294014268316464E-2</v>
      </c>
    </row>
    <row r="19" spans="1:3" ht="24" customHeight="1" x14ac:dyDescent="0.25">
      <c r="B19" s="29"/>
    </row>
  </sheetData>
  <mergeCells count="6">
    <mergeCell ref="A2:C2"/>
    <mergeCell ref="A3:C3"/>
    <mergeCell ref="A4:B4"/>
    <mergeCell ref="A16:B16"/>
    <mergeCell ref="A17:B17"/>
    <mergeCell ref="A18:B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Jan 2025</vt:lpstr>
      <vt:lpstr>Feb 2025</vt:lpstr>
      <vt:lpstr>March 2025</vt:lpstr>
      <vt:lpstr>April 2025</vt:lpstr>
      <vt:lpstr>May 2025</vt:lpstr>
      <vt:lpstr>June 2025</vt:lpstr>
      <vt:lpstr>July 2025</vt:lpstr>
      <vt:lpstr>August 2025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Brook Cleaver</cp:lastModifiedBy>
  <cp:lastPrinted>2019-03-08T20:15:03Z</cp:lastPrinted>
  <dcterms:created xsi:type="dcterms:W3CDTF">2014-02-05T23:35:10Z</dcterms:created>
  <dcterms:modified xsi:type="dcterms:W3CDTF">2025-09-05T18:16:59Z</dcterms:modified>
</cp:coreProperties>
</file>