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April 2025\"/>
    </mc:Choice>
  </mc:AlternateContent>
  <bookViews>
    <workbookView xWindow="0" yWindow="0" windowWidth="28590" windowHeight="12300"/>
  </bookViews>
  <sheets>
    <sheet name="April 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 l="1"/>
  <c r="D4" i="1" l="1"/>
  <c r="D24" i="1" l="1"/>
  <c r="E22" i="1"/>
  <c r="C24" i="1"/>
  <c r="E21" i="1"/>
  <c r="E20" i="1"/>
  <c r="D3" i="1"/>
  <c r="E24" i="1" l="1"/>
  <c r="B24" i="1"/>
  <c r="D16" i="1" l="1"/>
  <c r="B31" i="1"/>
  <c r="C16" i="1"/>
  <c r="B16" i="1"/>
</calcChain>
</file>

<file path=xl/sharedStrings.xml><?xml version="1.0" encoding="utf-8"?>
<sst xmlns="http://schemas.openxmlformats.org/spreadsheetml/2006/main" count="49" uniqueCount="49">
  <si>
    <t>Education Fund</t>
  </si>
  <si>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</si>
  <si>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</si>
  <si>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</si>
  <si>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</si>
  <si>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</si>
  <si>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</si>
  <si>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</si>
  <si>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</si>
  <si>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</si>
  <si>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</si>
  <si>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</si>
  <si>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</si>
  <si>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</si>
  <si>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</si>
  <si>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</si>
  <si>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</si>
  <si>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</si>
  <si>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</si>
  <si>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</si>
  <si>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</si>
  <si>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</si>
  <si>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</si>
  <si>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>Education</t>
  </si>
  <si>
    <t xml:space="preserve"> Totals </t>
  </si>
  <si>
    <t xml:space="preserve"> </t>
  </si>
  <si>
    <t>Outdoor Facility 2022C</t>
  </si>
  <si>
    <t>Fund 722</t>
  </si>
  <si>
    <t>Fund 724</t>
  </si>
  <si>
    <t>MS Interior 2023</t>
  </si>
  <si>
    <t>HS Interior P2 2024</t>
  </si>
  <si>
    <t>Totals</t>
  </si>
  <si>
    <t xml:space="preserve">          </t>
  </si>
  <si>
    <t>Key</t>
  </si>
  <si>
    <t>TOTALS</t>
  </si>
  <si>
    <t>ENTER DATA</t>
  </si>
  <si>
    <t>Elem Interior 2022B</t>
  </si>
  <si>
    <t>Year to Date Interest</t>
  </si>
  <si>
    <t>2023 GO Bond</t>
  </si>
  <si>
    <t>Fund 727</t>
  </si>
  <si>
    <t>Fund 725</t>
  </si>
  <si>
    <t>Fund 726</t>
  </si>
  <si>
    <t>2024 Balance</t>
  </si>
  <si>
    <t>Operations + Addl Appr</t>
  </si>
  <si>
    <t>Debt Service</t>
  </si>
  <si>
    <t>Rainy Day Addtl Appr</t>
  </si>
  <si>
    <t xml:space="preserve"> Monthly Financial Report </t>
  </si>
  <si>
    <t>2025 Balance</t>
  </si>
  <si>
    <t>$346,824.51 of this amount is for curricular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</si>
</sst>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3" borderId="0" xfId="0" applyFont="1" applyFill="1"/>
    <xf numFmtId="0" fontId="2" fillId="3" borderId="0" xfId="0" applyFont="1" applyFill="1"/>
    <xf numFmtId="44" fontId="3" fillId="4" borderId="0" xfId="1" applyFont="1" applyFill="1"/>
    <xf numFmtId="44" fontId="3" fillId="0" borderId="0" xfId="1" applyFont="1"/>
    <xf numFmtId="44" fontId="3" fillId="0" borderId="0" xfId="1" applyNumberFormat="1" applyFont="1"/>
    <xf numFmtId="44" fontId="3" fillId="0" borderId="0" xfId="1" applyFont="1" applyFill="1"/>
    <xf numFmtId="44" fontId="0" fillId="0" borderId="0" xfId="0" applyNumberFormat="1"/>
    <xf numFmtId="0" fontId="2" fillId="5" borderId="0" xfId="0" applyFont="1" applyFill="1"/>
    <xf numFmtId="44" fontId="1" fillId="5" borderId="0" xfId="1" applyFont="1" applyFill="1"/>
    <xf numFmtId="44" fontId="1" fillId="0" borderId="0" xfId="0" applyNumberFormat="1" applyFont="1" applyFill="1"/>
    <xf numFmtId="0" fontId="2" fillId="3" borderId="0" xfId="0" applyFont="1" applyFill="1" applyAlignment="1">
      <alignment horizontal="center"/>
    </xf>
    <xf numFmtId="44" fontId="2" fillId="3" borderId="0" xfId="1" applyFont="1" applyFill="1" applyAlignment="1">
      <alignment horizontal="center"/>
    </xf>
    <xf numFmtId="0" fontId="5" fillId="0" borderId="0" xfId="0" applyFont="1"/>
    <xf numFmtId="0" fontId="2" fillId="6" borderId="0" xfId="0" applyFont="1" applyFill="1"/>
    <xf numFmtId="44" fontId="3" fillId="5" borderId="0" xfId="1" applyFont="1" applyFill="1"/>
    <xf numFmtId="44" fontId="3" fillId="5" borderId="0" xfId="0" applyNumberFormat="1" applyFont="1" applyFill="1"/>
    <xf numFmtId="0" fontId="3" fillId="0" borderId="0" xfId="0" applyFont="1" applyFill="1"/>
    <xf numFmtId="44" fontId="0" fillId="5" borderId="0" xfId="0" applyNumberFormat="1" applyFill="1"/>
    <xf numFmtId="0" fontId="2" fillId="0" borderId="0" xfId="0" applyFont="1"/>
    <xf numFmtId="44" fontId="3" fillId="7" borderId="0" xfId="1" applyFont="1" applyFill="1"/>
    <xf numFmtId="0" fontId="0" fillId="0" borderId="1" xfId="0" applyBorder="1" applyAlignment="1">
      <alignment horizontal="center"/>
    </xf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0" fontId="6" fillId="5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6" fontId="6" fillId="0" borderId="0" xfId="0" applyNumberFormat="1" applyFont="1"/>
    <xf numFmtId="164" fontId="6" fillId="0" borderId="0" xfId="1" applyNumberFormat="1" applyFont="1"/>
    <xf numFmtId="44" fontId="3" fillId="8" borderId="0" xfId="1" applyFont="1" applyFill="1"/>
    <xf numFmtId="44" fontId="3" fillId="0" borderId="0" xfId="0" applyNumberFormat="1" applyFont="1"/>
    <xf numFmtId="0" fontId="3" fillId="9" borderId="0" xfId="0" applyFont="1" applyFill="1"/>
    <xf numFmtId="44" fontId="3" fillId="2" borderId="0" xfId="1" applyFont="1" applyFill="1"/>
    <xf numFmtId="44" fontId="3" fillId="2" borderId="0" xfId="1" applyNumberFormat="1" applyFont="1" applyFill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F29" sqref="F29"/>
    </sheetView>
  </sheetViews>
  <sheetFormatPr defaultRowHeight="15" x14ac:dyDescent="0.25"/>
  <cols>
    <col min="1" max="1" width="19.28515625" customWidth="1"/>
    <col min="2" max="2" width="21.855468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  <col min="9" max="9" width="15.28515625" bestFit="1" customWidth="1"/>
  </cols>
  <sheetData>
    <row r="1" spans="1:10" x14ac:dyDescent="0.25">
      <c r="A1" s="1" t="s">
        <v>46</v>
      </c>
      <c r="B1" s="2"/>
      <c r="C1" s="3"/>
      <c r="D1" s="3"/>
      <c r="E1" s="3"/>
      <c r="F1" s="3"/>
      <c r="G1" s="3"/>
    </row>
    <row r="2" spans="1:10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47</v>
      </c>
      <c r="F2" s="5" t="s">
        <v>42</v>
      </c>
    </row>
    <row r="3" spans="1:10" x14ac:dyDescent="0.25">
      <c r="A3" s="3" t="s">
        <v>4</v>
      </c>
      <c r="B3" s="6">
        <v>967530.01</v>
      </c>
      <c r="C3" s="6">
        <v>1121386.78</v>
      </c>
      <c r="D3" s="7">
        <f>B3-C3</f>
        <v>-153856.77000000002</v>
      </c>
      <c r="E3" s="7">
        <v>950349.28</v>
      </c>
      <c r="F3" s="7">
        <v>930725.21</v>
      </c>
      <c r="G3" s="8"/>
    </row>
    <row r="4" spans="1:10" x14ac:dyDescent="0.25">
      <c r="A4" s="3" t="s">
        <v>5</v>
      </c>
      <c r="B4" s="6">
        <v>993119.87</v>
      </c>
      <c r="C4" s="6">
        <v>913358.81</v>
      </c>
      <c r="D4" s="7">
        <f>B4-C4</f>
        <v>79761.059999999939</v>
      </c>
      <c r="E4" s="8">
        <v>1030110.34</v>
      </c>
      <c r="F4" s="8">
        <v>867961.47</v>
      </c>
      <c r="G4" s="8"/>
    </row>
    <row r="5" spans="1:10" x14ac:dyDescent="0.25">
      <c r="A5" s="3" t="s">
        <v>6</v>
      </c>
      <c r="B5" s="6">
        <v>961489.05</v>
      </c>
      <c r="C5" s="6">
        <v>954866.58</v>
      </c>
      <c r="D5" s="7">
        <f>B5-C5</f>
        <v>6622.4700000000885</v>
      </c>
      <c r="E5" s="33">
        <v>1036732.81</v>
      </c>
      <c r="F5" s="33">
        <v>443791.22</v>
      </c>
      <c r="G5" s="8"/>
    </row>
    <row r="6" spans="1:10" x14ac:dyDescent="0.25">
      <c r="A6" s="3" t="s">
        <v>7</v>
      </c>
      <c r="B6" s="6">
        <v>920739.63</v>
      </c>
      <c r="C6" s="6">
        <v>1048585.55</v>
      </c>
      <c r="D6" s="7">
        <f>B6-C6</f>
        <v>-127845.92000000004</v>
      </c>
      <c r="E6" s="33">
        <v>908886.89</v>
      </c>
      <c r="F6" s="33">
        <v>474154.23999999999</v>
      </c>
      <c r="G6" s="8"/>
    </row>
    <row r="7" spans="1:10" x14ac:dyDescent="0.25">
      <c r="A7" s="3" t="s">
        <v>8</v>
      </c>
      <c r="B7" s="6"/>
      <c r="C7" s="6"/>
      <c r="D7" s="7"/>
      <c r="E7" s="33"/>
      <c r="F7" s="33">
        <v>585269.85</v>
      </c>
      <c r="G7" s="8"/>
    </row>
    <row r="8" spans="1:10" x14ac:dyDescent="0.25">
      <c r="A8" s="3" t="s">
        <v>9</v>
      </c>
      <c r="B8" s="6"/>
      <c r="C8" s="6"/>
      <c r="D8" s="7"/>
      <c r="E8" s="33"/>
      <c r="F8" s="33">
        <v>681284.13</v>
      </c>
      <c r="G8" s="8"/>
    </row>
    <row r="9" spans="1:10" x14ac:dyDescent="0.25">
      <c r="A9" s="3" t="s">
        <v>10</v>
      </c>
      <c r="B9" s="6"/>
      <c r="C9" s="6"/>
      <c r="D9" s="7"/>
      <c r="E9" s="33"/>
      <c r="F9" s="33">
        <v>904883.7</v>
      </c>
      <c r="G9" s="8"/>
    </row>
    <row r="10" spans="1:10" x14ac:dyDescent="0.25">
      <c r="A10" s="3" t="s">
        <v>11</v>
      </c>
      <c r="B10" s="6"/>
      <c r="C10" s="6"/>
      <c r="D10" s="7"/>
      <c r="E10" s="7"/>
      <c r="F10" s="7">
        <v>787025.77</v>
      </c>
      <c r="G10" s="8"/>
    </row>
    <row r="11" spans="1:10" x14ac:dyDescent="0.25">
      <c r="A11" s="3" t="s">
        <v>12</v>
      </c>
      <c r="B11" s="6"/>
      <c r="C11" s="6"/>
      <c r="D11" s="7"/>
      <c r="E11" s="7"/>
      <c r="F11" s="7">
        <v>872074.35</v>
      </c>
      <c r="G11" s="8"/>
    </row>
    <row r="12" spans="1:10" x14ac:dyDescent="0.25">
      <c r="A12" s="3" t="s">
        <v>13</v>
      </c>
      <c r="B12" s="6"/>
      <c r="C12" s="6"/>
      <c r="D12" s="9"/>
      <c r="E12" s="7"/>
      <c r="F12" s="7">
        <v>1027675.25</v>
      </c>
      <c r="G12" s="8"/>
    </row>
    <row r="13" spans="1:10" x14ac:dyDescent="0.25">
      <c r="A13" s="3" t="s">
        <v>14</v>
      </c>
      <c r="B13" s="6"/>
      <c r="C13" s="6"/>
      <c r="D13" s="7"/>
      <c r="E13" s="7"/>
      <c r="F13" s="7">
        <v>907873.9</v>
      </c>
      <c r="G13" s="8"/>
    </row>
    <row r="14" spans="1:10" x14ac:dyDescent="0.25">
      <c r="A14" s="3" t="s">
        <v>15</v>
      </c>
      <c r="B14" s="6"/>
      <c r="C14" s="6"/>
      <c r="D14" s="7"/>
      <c r="E14" s="35"/>
      <c r="F14" s="35">
        <v>1104206.05</v>
      </c>
      <c r="G14" s="36" t="s">
        <v>48</v>
      </c>
      <c r="H14" s="37"/>
      <c r="I14" s="37"/>
      <c r="J14" s="37"/>
    </row>
    <row r="15" spans="1:10" x14ac:dyDescent="0.25">
      <c r="E15" s="10"/>
    </row>
    <row r="16" spans="1:10" x14ac:dyDescent="0.25">
      <c r="A16" s="11" t="s">
        <v>16</v>
      </c>
      <c r="B16" s="12">
        <f>SUM(B3:B14)</f>
        <v>3842878.5599999996</v>
      </c>
      <c r="C16" s="12">
        <f>SUM(C3:C14)</f>
        <v>4038197.7199999997</v>
      </c>
      <c r="D16" s="12">
        <f>SUM(D3:D14)</f>
        <v>-195319.16000000003</v>
      </c>
      <c r="E16" s="13"/>
    </row>
    <row r="19" spans="1:9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9" x14ac:dyDescent="0.25">
      <c r="A20" s="34" t="s">
        <v>23</v>
      </c>
      <c r="B20" s="7">
        <v>11773581.210000001</v>
      </c>
      <c r="C20" s="6">
        <v>236723.38</v>
      </c>
      <c r="D20" s="6">
        <v>4038197.72</v>
      </c>
      <c r="E20" s="9">
        <f>B20-C20-D20</f>
        <v>7498660.1099999994</v>
      </c>
      <c r="F20" s="32">
        <v>908886.89</v>
      </c>
    </row>
    <row r="21" spans="1:9" x14ac:dyDescent="0.25">
      <c r="A21" s="3" t="s">
        <v>44</v>
      </c>
      <c r="B21" s="7">
        <v>4021750</v>
      </c>
      <c r="C21" s="6">
        <v>0</v>
      </c>
      <c r="D21" s="6">
        <v>2050</v>
      </c>
      <c r="E21" s="9">
        <f>B21-C21-D21</f>
        <v>4019700</v>
      </c>
      <c r="F21" s="32">
        <v>791105.05</v>
      </c>
      <c r="I21" s="10"/>
    </row>
    <row r="22" spans="1:9" x14ac:dyDescent="0.25">
      <c r="A22" s="16" t="s">
        <v>43</v>
      </c>
      <c r="B22" s="7">
        <v>5406680.9400000004</v>
      </c>
      <c r="C22" s="6">
        <v>119460.46</v>
      </c>
      <c r="D22" s="6">
        <v>1606762.73</v>
      </c>
      <c r="E22" s="9">
        <f>B22-C22-D22</f>
        <v>3680457.7500000005</v>
      </c>
      <c r="F22" s="32">
        <v>248918.39</v>
      </c>
    </row>
    <row r="23" spans="1:9" x14ac:dyDescent="0.25">
      <c r="A23" s="16" t="s">
        <v>45</v>
      </c>
      <c r="B23" s="7">
        <v>0</v>
      </c>
      <c r="C23" s="6">
        <v>0</v>
      </c>
      <c r="D23" s="6">
        <v>0</v>
      </c>
      <c r="E23" s="9">
        <v>0</v>
      </c>
      <c r="F23" s="32">
        <v>2003833.41</v>
      </c>
    </row>
    <row r="24" spans="1:9" x14ac:dyDescent="0.25">
      <c r="A24" s="17" t="s">
        <v>24</v>
      </c>
      <c r="B24" s="18">
        <f>SUM(B20:B23)</f>
        <v>21202012.150000002</v>
      </c>
      <c r="C24" s="18">
        <f>SUM(C20:C23)</f>
        <v>356183.84</v>
      </c>
      <c r="D24" s="18">
        <f>SUM(D20:D23)</f>
        <v>5647010.4500000002</v>
      </c>
      <c r="E24" s="18">
        <f>SUM(E20:E23)</f>
        <v>15198817.859999999</v>
      </c>
      <c r="F24" s="19"/>
    </row>
    <row r="25" spans="1:9" x14ac:dyDescent="0.25">
      <c r="A25" s="3"/>
      <c r="B25" s="7"/>
      <c r="C25" s="9"/>
      <c r="D25" s="9"/>
      <c r="E25" s="9"/>
      <c r="F25" s="20"/>
    </row>
    <row r="26" spans="1:9" x14ac:dyDescent="0.25">
      <c r="A26" s="3" t="s">
        <v>26</v>
      </c>
      <c r="B26" s="7"/>
      <c r="C26" s="6">
        <v>0</v>
      </c>
      <c r="D26" s="6"/>
      <c r="E26" s="9"/>
      <c r="F26" s="32">
        <v>2975.11</v>
      </c>
      <c r="G26" s="3" t="s">
        <v>27</v>
      </c>
    </row>
    <row r="27" spans="1:9" x14ac:dyDescent="0.25">
      <c r="A27" s="3" t="s">
        <v>36</v>
      </c>
      <c r="B27" s="7"/>
      <c r="C27" s="6">
        <v>0</v>
      </c>
      <c r="D27" s="6"/>
      <c r="E27" s="9"/>
      <c r="F27" s="32">
        <v>130166.79</v>
      </c>
      <c r="G27" s="3" t="s">
        <v>28</v>
      </c>
    </row>
    <row r="28" spans="1:9" x14ac:dyDescent="0.25">
      <c r="A28" s="3" t="s">
        <v>29</v>
      </c>
      <c r="B28" s="7"/>
      <c r="C28" s="6">
        <v>0</v>
      </c>
      <c r="D28" s="6">
        <v>153584.37</v>
      </c>
      <c r="E28" s="9"/>
      <c r="F28" s="32">
        <v>20710.22</v>
      </c>
      <c r="G28" s="20" t="s">
        <v>40</v>
      </c>
    </row>
    <row r="29" spans="1:9" x14ac:dyDescent="0.25">
      <c r="A29" s="3" t="s">
        <v>30</v>
      </c>
      <c r="B29" s="7"/>
      <c r="C29" s="6">
        <v>1367.99</v>
      </c>
      <c r="D29" s="6">
        <v>946173.79</v>
      </c>
      <c r="E29" s="9"/>
      <c r="F29" s="32">
        <v>17365.95</v>
      </c>
      <c r="G29" s="20" t="s">
        <v>41</v>
      </c>
    </row>
    <row r="30" spans="1:9" x14ac:dyDescent="0.25">
      <c r="A30" s="3" t="s">
        <v>38</v>
      </c>
      <c r="B30" s="7"/>
      <c r="C30" s="6">
        <v>0</v>
      </c>
      <c r="D30" s="6">
        <v>0</v>
      </c>
      <c r="E30" s="9"/>
      <c r="F30" s="32">
        <v>379326.35</v>
      </c>
      <c r="G30" s="20" t="s">
        <v>39</v>
      </c>
    </row>
    <row r="31" spans="1:9" x14ac:dyDescent="0.25">
      <c r="A31" s="11" t="s">
        <v>31</v>
      </c>
      <c r="B31" s="18">
        <f>SUM(B26:B29)</f>
        <v>0</v>
      </c>
      <c r="C31" s="18"/>
      <c r="D31" s="18"/>
      <c r="E31" s="18"/>
      <c r="F31" s="21"/>
    </row>
    <row r="32" spans="1:9" x14ac:dyDescent="0.25">
      <c r="A32" s="3"/>
      <c r="B32" s="7"/>
      <c r="C32" s="7"/>
      <c r="D32" s="7"/>
      <c r="E32" s="7"/>
      <c r="F32" s="7"/>
    </row>
    <row r="33" spans="1:6" x14ac:dyDescent="0.25">
      <c r="A33" s="22" t="s">
        <v>37</v>
      </c>
      <c r="B33" s="7"/>
      <c r="C33" s="7"/>
      <c r="D33" s="7"/>
      <c r="E33" s="7"/>
      <c r="F33" s="23"/>
    </row>
    <row r="34" spans="1:6" ht="15.75" thickBot="1" x14ac:dyDescent="0.3">
      <c r="A34" s="6">
        <v>83281.119999999995</v>
      </c>
      <c r="B34" s="3"/>
      <c r="C34" s="3" t="s">
        <v>32</v>
      </c>
      <c r="D34" s="3"/>
      <c r="E34" s="3"/>
      <c r="F34" s="3" t="s">
        <v>25</v>
      </c>
    </row>
    <row r="35" spans="1:6" x14ac:dyDescent="0.25">
      <c r="F35" s="24" t="s">
        <v>33</v>
      </c>
    </row>
    <row r="36" spans="1:6" x14ac:dyDescent="0.25">
      <c r="A36" s="25"/>
      <c r="B36" s="26"/>
      <c r="C36" s="25"/>
      <c r="D36" s="25"/>
      <c r="E36" s="27"/>
      <c r="F36" s="28" t="s">
        <v>34</v>
      </c>
    </row>
    <row r="37" spans="1:6" ht="15.75" thickBot="1" x14ac:dyDescent="0.3">
      <c r="A37" s="25"/>
      <c r="B37" s="26"/>
      <c r="C37" s="25"/>
      <c r="D37" s="25"/>
      <c r="E37" s="27"/>
      <c r="F37" s="29" t="s">
        <v>35</v>
      </c>
    </row>
    <row r="38" spans="1:6" x14ac:dyDescent="0.25">
      <c r="A38" s="25"/>
      <c r="B38" s="25"/>
      <c r="C38" s="25"/>
      <c r="D38" s="25"/>
      <c r="E38" s="30"/>
      <c r="F38" s="25"/>
    </row>
    <row r="41" spans="1:6" x14ac:dyDescent="0.25">
      <c r="B41" s="25"/>
      <c r="C41" s="25"/>
      <c r="D41" s="25"/>
      <c r="E41" s="31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 Cleaver</dc:creator>
  <cp:lastModifiedBy>Brook Cleaver</cp:lastModifiedBy>
  <cp:lastPrinted>2023-09-12T17:21:07Z</cp:lastPrinted>
  <dcterms:created xsi:type="dcterms:W3CDTF">2023-02-07T13:09:42Z</dcterms:created>
  <dcterms:modified xsi:type="dcterms:W3CDTF">2025-05-01T19:31:38Z</dcterms:modified>
</cp:coreProperties>
</file>