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10" i="6" l="1"/>
  <c r="B10" i="6"/>
  <c r="C10" i="6"/>
  <c r="E10" i="5"/>
  <c r="G9" i="6" l="1"/>
  <c r="C9" i="6"/>
  <c r="B9" i="6"/>
  <c r="E9" i="5"/>
  <c r="G8" i="6" l="1"/>
  <c r="C8" i="6"/>
  <c r="B8" i="6"/>
  <c r="E8" i="5"/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<sst xmlns="http://schemas.openxmlformats.org/spreadsheetml/2006/main" count="134" uniqueCount="46">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</sst>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  <c:pt idx="5">
                  <c:v>6.5619668401942347E-2</c:v>
                </c:pt>
                <c:pt idx="6">
                  <c:v>9.0135780539805158E-2</c:v>
                </c:pt>
                <c:pt idx="7">
                  <c:v>9.0027800584820586E-2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  <c:pt idx="5">
                  <c:v>0.25560260728815781</c:v>
                </c:pt>
                <c:pt idx="6">
                  <c:v>0.19407315179586529</c:v>
                </c:pt>
                <c:pt idx="7">
                  <c:v>0.17244164998151429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  <c:pt idx="5">
                  <c:v>75000</c:v>
                </c:pt>
                <c:pt idx="6">
                  <c:v>75000</c:v>
                </c:pt>
                <c:pt idx="7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  <c:pt idx="5">
                  <c:v>292141</c:v>
                </c:pt>
                <c:pt idx="6">
                  <c:v>161484</c:v>
                </c:pt>
                <c:pt idx="7">
                  <c:v>143657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0" sqref="E10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 t="shared" ref="E4:E10" si="3"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 t="shared" si="3"/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 t="shared" si="3"/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 t="shared" si="3"/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>
        <v>1142950</v>
      </c>
      <c r="C8" s="44">
        <v>75000</v>
      </c>
      <c r="D8" s="40">
        <v>292141</v>
      </c>
      <c r="E8" s="38">
        <f t="shared" si="3"/>
        <v>-217141</v>
      </c>
      <c r="F8" s="42">
        <f t="shared" si="1"/>
        <v>6.5619668401942347E-2</v>
      </c>
      <c r="G8" s="41">
        <f t="shared" si="2"/>
        <v>0.25560260728815781</v>
      </c>
    </row>
    <row r="9" spans="1:7" x14ac:dyDescent="0.25">
      <c r="A9" t="s">
        <v>27</v>
      </c>
      <c r="B9" s="46">
        <v>832078</v>
      </c>
      <c r="C9" s="44">
        <v>75000</v>
      </c>
      <c r="D9" s="40">
        <v>161484</v>
      </c>
      <c r="E9" s="38">
        <f t="shared" si="3"/>
        <v>-86484</v>
      </c>
      <c r="F9" s="42">
        <f t="shared" si="1"/>
        <v>9.0135780539805158E-2</v>
      </c>
      <c r="G9" s="41">
        <f t="shared" si="2"/>
        <v>0.19407315179586529</v>
      </c>
    </row>
    <row r="10" spans="1:7" x14ac:dyDescent="0.25">
      <c r="A10" t="s">
        <v>28</v>
      </c>
      <c r="B10" s="46">
        <v>833076</v>
      </c>
      <c r="C10" s="44">
        <v>75000</v>
      </c>
      <c r="D10" s="40">
        <v>143657</v>
      </c>
      <c r="E10" s="38">
        <f t="shared" si="3"/>
        <v>-68657</v>
      </c>
      <c r="F10" s="42">
        <f t="shared" si="1"/>
        <v>9.0027800584820586E-2</v>
      </c>
      <c r="G10" s="41">
        <f t="shared" si="2"/>
        <v>0.17244164998151429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6898718</v>
      </c>
      <c r="C16" s="38">
        <f>SUM(C3:C15)</f>
        <v>375000</v>
      </c>
      <c r="D16" s="38">
        <f>SUM(D3:D15)</f>
        <v>1518206</v>
      </c>
      <c r="E16" s="38">
        <f>SUM(E3:E15)</f>
        <v>-1143206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862339.75</v>
      </c>
      <c r="C18" s="38">
        <f>AVERAGE(C3:C14)</f>
        <v>46875</v>
      </c>
      <c r="D18" s="38">
        <f>AVERAGE(D3:D14)</f>
        <v>189775.75</v>
      </c>
      <c r="E18" s="38">
        <f>AVERAGE(E3:E14)</f>
        <v>-142900.75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10" sqref="H10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>
        <f>Analysis!F8</f>
        <v>6.5619668401942347E-2</v>
      </c>
      <c r="C8" s="41">
        <f>Analysis!G8</f>
        <v>0.25560260728815781</v>
      </c>
      <c r="E8" t="s">
        <v>26</v>
      </c>
      <c r="F8" s="44">
        <v>75000</v>
      </c>
      <c r="G8" s="40">
        <f>Analysis!D8</f>
        <v>292141</v>
      </c>
    </row>
    <row r="9" spans="1:7" x14ac:dyDescent="0.25">
      <c r="A9" t="s">
        <v>27</v>
      </c>
      <c r="B9" s="42">
        <f>Analysis!F9</f>
        <v>9.0135780539805158E-2</v>
      </c>
      <c r="C9" s="41">
        <f>Analysis!G9</f>
        <v>0.19407315179586529</v>
      </c>
      <c r="E9" t="s">
        <v>27</v>
      </c>
      <c r="F9" s="44">
        <v>75000</v>
      </c>
      <c r="G9" s="40">
        <f>Analysis!D9</f>
        <v>161484</v>
      </c>
    </row>
    <row r="10" spans="1:7" x14ac:dyDescent="0.25">
      <c r="A10" t="s">
        <v>28</v>
      </c>
      <c r="B10" s="42">
        <f>Analysis!F10</f>
        <v>9.0027800584820586E-2</v>
      </c>
      <c r="C10" s="41">
        <f>Analysis!G10</f>
        <v>0.17244164998151429</v>
      </c>
      <c r="E10" t="s">
        <v>28</v>
      </c>
      <c r="F10" s="44">
        <v>75000</v>
      </c>
      <c r="G10" s="40">
        <f>Analysis!D10</f>
        <v>143657</v>
      </c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2021-09-09T17:32:26Z</dcterms:modified>
</cp:coreProperties>
</file>