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2"/>
  </bookViews>
  <sheets>
    <sheet name="January" sheetId="23" r:id="rId1"/>
    <sheet name="April" sheetId="24" r:id="rId2"/>
    <sheet name="May" sheetId="25" r:id="rId3"/>
  </sheets>
  <calcPr calcId="162913"/>
</workbook>
</file>

<file path=xl/calcChain.xml><?xml version="1.0" encoding="utf-8"?>
<calcChain xmlns="http://schemas.openxmlformats.org/spreadsheetml/2006/main">
  <c r="B32" i="25" l="1"/>
  <c r="E23" i="25"/>
  <c r="B23" i="25"/>
  <c r="C16" i="25"/>
  <c r="B16" i="25"/>
  <c r="D14" i="25"/>
  <c r="D13" i="25"/>
  <c r="D12" i="25"/>
  <c r="D11" i="25"/>
  <c r="D10" i="25"/>
  <c r="D9" i="25"/>
  <c r="D8" i="25"/>
  <c r="D7" i="25"/>
  <c r="D6" i="25"/>
  <c r="D5" i="25"/>
  <c r="D4" i="25"/>
  <c r="D3" i="25"/>
  <c r="D16" i="25" l="1"/>
  <c r="B32" i="24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<sst xmlns="http://schemas.openxmlformats.org/spreadsheetml/2006/main" count="143" uniqueCount="47">
  <si>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</si>
  <si>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</si>
  <si>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</si>
  <si>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</si>
  <si>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</si>
  <si>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</si>
  <si>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</si>
  <si>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</si>
  <si>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</si>
  <si>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</si>
  <si>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</si>
  <si>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</si>
  <si>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</si>
  <si>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</si>
  <si>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</si>
  <si>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</si>
  <si>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</si>
  <si>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</si>
  <si>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</si>
  <si>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</si>
  <si>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</si>
  <si>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</si>
  <si>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</si>
  <si>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</si>
  <si>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</si>
  <si>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</si>
  <si>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</si>
  <si>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</si>
  <si>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</si>
  <si>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</si>
  <si>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</si>
  <si>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</si>
  <si>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</si>
  <si>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</si>
  <si>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</si>
  <si>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</si>
  <si>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</si>
  <si>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</si>
  <si>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</si>
  <si>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</si>
  <si>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</si>
  <si>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</si>
  <si>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</si>
  <si>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</si>
  <si>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</si>
  <si>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April 2021</t>
  </si>
  <si>
    <t xml:space="preserve"> Monthly Financial Report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</si>
</sst>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B7" sqref="B7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3257425.67</v>
      </c>
      <c r="C16" s="10">
        <f>SUM(C3:C14)</f>
        <v>3555077.58</v>
      </c>
      <c r="D16" s="10">
        <f>SUM(D3:D14)</f>
        <v>-297651.90999999992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43555.22</v>
      </c>
      <c r="D20" s="4">
        <v>3555077.58</v>
      </c>
      <c r="E20" s="4">
        <v>6498667.3499999996</v>
      </c>
      <c r="F20" s="4">
        <v>-94651.12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577815.01</v>
      </c>
      <c r="D22" s="24">
        <v>1434600.52</v>
      </c>
      <c r="E22" s="4">
        <v>2339017.16</v>
      </c>
      <c r="F22" s="24">
        <v>774620.06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11661820.51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1126.5</v>
      </c>
      <c r="E26" s="4"/>
      <c r="F26" s="24">
        <v>75746.289999999994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1239.28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A36" sqref="A36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46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833188.59</v>
      </c>
      <c r="C7" s="24">
        <v>874309.61</v>
      </c>
      <c r="D7" s="2">
        <f t="shared" si="0"/>
        <v>-41121.020000000019</v>
      </c>
      <c r="E7" s="2">
        <v>-135772.14000000001</v>
      </c>
      <c r="F7" s="2">
        <v>357001.17</v>
      </c>
      <c r="G7" s="29"/>
    </row>
    <row r="8" spans="1:7" x14ac:dyDescent="0.25">
      <c r="A8" s="1" t="s">
        <v>9</v>
      </c>
      <c r="B8" s="24">
        <v>1142950.21</v>
      </c>
      <c r="C8" s="24">
        <v>844726.21</v>
      </c>
      <c r="D8" s="2">
        <f t="shared" si="0"/>
        <v>298224</v>
      </c>
      <c r="E8" s="2">
        <v>162451.85999999999</v>
      </c>
      <c r="F8" s="2">
        <v>322996.46999999997</v>
      </c>
      <c r="G8" s="29"/>
    </row>
    <row r="9" spans="1:7" x14ac:dyDescent="0.25">
      <c r="A9" s="1" t="s">
        <v>10</v>
      </c>
      <c r="B9" s="24">
        <v>832077.7</v>
      </c>
      <c r="C9" s="24">
        <v>745812.1</v>
      </c>
      <c r="D9" s="2">
        <f t="shared" si="0"/>
        <v>86265.599999999977</v>
      </c>
      <c r="E9" s="2">
        <v>248717.46</v>
      </c>
      <c r="F9" s="2">
        <v>82439.56</v>
      </c>
      <c r="G9" s="29"/>
    </row>
    <row r="10" spans="1:7" x14ac:dyDescent="0.25">
      <c r="A10" s="1" t="s">
        <v>11</v>
      </c>
      <c r="B10" s="24">
        <v>833076.15</v>
      </c>
      <c r="C10" s="24">
        <v>849387.46</v>
      </c>
      <c r="D10" s="2">
        <f t="shared" si="0"/>
        <v>-16311.309999999939</v>
      </c>
      <c r="E10" s="2">
        <v>232406.15</v>
      </c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6898718.3200000003</v>
      </c>
      <c r="C16" s="10">
        <f>SUM(C3:C14)</f>
        <v>6869312.96</v>
      </c>
      <c r="D16" s="10">
        <f>SUM(D3:D14)</f>
        <v>29405.360000000102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27856.03</v>
      </c>
      <c r="D20" s="4">
        <v>6869312.96</v>
      </c>
      <c r="E20" s="4">
        <v>3200131.16</v>
      </c>
      <c r="F20" s="4">
        <v>232406.15</v>
      </c>
    </row>
    <row r="21" spans="1:6" x14ac:dyDescent="0.25">
      <c r="A21" s="1" t="s">
        <v>34</v>
      </c>
      <c r="B21" s="2">
        <v>2824636</v>
      </c>
      <c r="C21" s="24"/>
      <c r="D21" s="24">
        <v>1396600</v>
      </c>
      <c r="E21" s="4">
        <v>1428036</v>
      </c>
      <c r="F21" s="24">
        <v>1270323.48</v>
      </c>
    </row>
    <row r="22" spans="1:6" x14ac:dyDescent="0.25">
      <c r="A22" s="3" t="s">
        <v>38</v>
      </c>
      <c r="B22" s="2">
        <v>4351432.6900000004</v>
      </c>
      <c r="C22" s="24">
        <v>319798.57</v>
      </c>
      <c r="D22" s="24">
        <v>3103481.84</v>
      </c>
      <c r="E22" s="4">
        <v>578152.28</v>
      </c>
      <c r="F22" s="24">
        <v>1949013.56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5206319.4400000004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>
        <v>700000</v>
      </c>
      <c r="E25" s="4"/>
      <c r="F25" s="24">
        <v>2511814.91</v>
      </c>
    </row>
    <row r="26" spans="1:6" x14ac:dyDescent="0.25">
      <c r="A26" s="1" t="s">
        <v>24</v>
      </c>
      <c r="B26" s="2" t="s">
        <v>8</v>
      </c>
      <c r="C26" s="24"/>
      <c r="D26" s="24">
        <v>4509.74</v>
      </c>
      <c r="E26" s="4"/>
      <c r="F26" s="24">
        <v>72363.05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2202.5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April</vt:lpstr>
      <vt:lpstr>May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2021-09-09T18:02:52Z</dcterms:modified>
</cp:coreProperties>
</file>