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5" windowWidth="14805" windowHeight="7710" activeTab="2"/>
  </bookViews>
  <sheets>
    <sheet name="January" sheetId="23" r:id="rId1"/>
    <sheet name="April" sheetId="24" r:id="rId2"/>
    <sheet name="May" sheetId="25" r:id="rId3"/>
  </sheets>
  <calcPr calcId="162913"/>
</workbook>
</file>

<file path=xl/calcChain.xml><?xml version="1.0" encoding="utf-8"?>
<calcChain xmlns="http://schemas.openxmlformats.org/spreadsheetml/2006/main">
  <c r="B32" i="25" l="1"/>
  <c r="E23" i="25"/>
  <c r="B23" i="25"/>
  <c r="C16" i="25"/>
  <c r="B16" i="25"/>
  <c r="D14" i="25"/>
  <c r="D13" i="25"/>
  <c r="D12" i="25"/>
  <c r="D11" i="25"/>
  <c r="D10" i="25"/>
  <c r="D9" i="25"/>
  <c r="D8" i="25"/>
  <c r="D7" i="25"/>
  <c r="D6" i="25"/>
  <c r="D5" i="25"/>
  <c r="D4" i="25"/>
  <c r="D3" i="25"/>
  <c r="D16" i="25" l="1"/>
  <c r="B32" i="24"/>
  <c r="E23" i="24"/>
  <c r="B23" i="24"/>
  <c r="C16" i="24"/>
  <c r="B16" i="24"/>
  <c r="D14" i="24"/>
  <c r="D13" i="24"/>
  <c r="D12" i="24"/>
  <c r="D11" i="24"/>
  <c r="D10" i="24"/>
  <c r="D9" i="24"/>
  <c r="D8" i="24"/>
  <c r="D7" i="24"/>
  <c r="D6" i="24"/>
  <c r="D5" i="24"/>
  <c r="D4" i="24"/>
  <c r="D3" i="24"/>
  <c r="D16" i="24" l="1"/>
  <c r="B32" i="23"/>
  <c r="B23" i="23"/>
  <c r="E23" i="23"/>
  <c r="C16" i="23"/>
  <c r="B16" i="23"/>
  <c r="D14" i="23"/>
  <c r="D13" i="23"/>
  <c r="D12" i="23"/>
  <c r="D11" i="23"/>
  <c r="D10" i="23"/>
  <c r="D9" i="23"/>
  <c r="D8" i="23"/>
  <c r="D7" i="23"/>
  <c r="D6" i="23"/>
  <c r="D5" i="23"/>
  <c r="D4" i="23"/>
  <c r="D3" i="23"/>
  <c r="D16" i="23" l="1"/>
</calcChain>
</file>

<file path=xl/sharedStrings.xml><?xml version="1.0" encoding="utf-8"?>
<sst xmlns="http://schemas.openxmlformats.org/spreadsheetml/2006/main" count="143" uniqueCount="47">
  <si>
    <t xml:space="preserve">  Revenue  </t>
  </si>
  <si>
    <t xml:space="preserve">  Expenditure  </t>
  </si>
  <si>
    <t xml:space="preserve">  Difference  </t>
  </si>
  <si>
    <t xml:space="preserve">  January  </t>
  </si>
  <si>
    <t xml:space="preserve">  February  </t>
  </si>
  <si>
    <t xml:space="preserve">  March  </t>
  </si>
  <si>
    <t xml:space="preserve">  April  </t>
  </si>
  <si>
    <t xml:space="preserve">  May  </t>
  </si>
  <si>
    <t xml:space="preserve"> </t>
  </si>
  <si>
    <t xml:space="preserve">  June  </t>
  </si>
  <si>
    <t xml:space="preserve">  July  </t>
  </si>
  <si>
    <t xml:space="preserve">  August  </t>
  </si>
  <si>
    <t xml:space="preserve">  September  </t>
  </si>
  <si>
    <t xml:space="preserve">  October  </t>
  </si>
  <si>
    <t xml:space="preserve">  November  </t>
  </si>
  <si>
    <t xml:space="preserve">  December  </t>
  </si>
  <si>
    <t xml:space="preserve"> Total YTD </t>
  </si>
  <si>
    <t xml:space="preserve"> Fund </t>
  </si>
  <si>
    <t>Bud+Carry Over</t>
  </si>
  <si>
    <t>Outstand Enc</t>
  </si>
  <si>
    <t>Expend YTD</t>
  </si>
  <si>
    <t>Unemcum Bal YTD</t>
  </si>
  <si>
    <t>Cash Balance</t>
  </si>
  <si>
    <t xml:space="preserve"> Totals </t>
  </si>
  <si>
    <t>Severance 620</t>
  </si>
  <si>
    <t>Totals</t>
  </si>
  <si>
    <t xml:space="preserve">          </t>
  </si>
  <si>
    <t>707 HS Reno</t>
  </si>
  <si>
    <t>706 Exterior Imp</t>
  </si>
  <si>
    <t>704 Elem Reno</t>
  </si>
  <si>
    <t>705 MS Reno</t>
  </si>
  <si>
    <t>701 Solar</t>
  </si>
  <si>
    <t>Year to Date Int</t>
  </si>
  <si>
    <t>1st Farmers B&amp;T</t>
  </si>
  <si>
    <t xml:space="preserve"> DS + Addl Approp</t>
  </si>
  <si>
    <t>RD + Addl Approp</t>
  </si>
  <si>
    <t>Education Fund</t>
  </si>
  <si>
    <t>Education</t>
  </si>
  <si>
    <t>Operations</t>
  </si>
  <si>
    <t>TOTALS</t>
  </si>
  <si>
    <t>ENTER DATA</t>
  </si>
  <si>
    <t>Key</t>
  </si>
  <si>
    <t>2020 Cash Balance</t>
  </si>
  <si>
    <t>2021 Cash Balance</t>
  </si>
  <si>
    <t xml:space="preserve"> Monthly Financial Report January 2021</t>
  </si>
  <si>
    <t xml:space="preserve"> Monthly Financial Report April 2021</t>
  </si>
  <si>
    <t xml:space="preserve"> Monthly Financial Report June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</si>
</sst>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44" fontId="2" fillId="0" borderId="0" xfId="1" applyFont="1"/>
    <xf numFmtId="0" fontId="3" fillId="0" borderId="0" xfId="0" applyFont="1"/>
    <xf numFmtId="44" fontId="2" fillId="0" borderId="0" xfId="1" applyFont="1" applyFill="1"/>
    <xf numFmtId="0" fontId="2" fillId="0" borderId="0" xfId="0" applyFont="1" applyFill="1"/>
    <xf numFmtId="44" fontId="0" fillId="0" borderId="0" xfId="0" applyNumberFormat="1"/>
    <xf numFmtId="44" fontId="2" fillId="2" borderId="0" xfId="1" applyFont="1" applyFill="1"/>
    <xf numFmtId="44" fontId="0" fillId="2" borderId="0" xfId="0" applyNumberFormat="1" applyFill="1"/>
    <xf numFmtId="44" fontId="2" fillId="2" borderId="0" xfId="0" applyNumberFormat="1" applyFont="1" applyFill="1"/>
    <xf numFmtId="44" fontId="1" fillId="2" borderId="0" xfId="1" applyFont="1" applyFill="1"/>
    <xf numFmtId="44" fontId="1" fillId="2" borderId="0" xfId="0" applyNumberFormat="1" applyFont="1" applyFill="1"/>
    <xf numFmtId="0" fontId="4" fillId="0" borderId="0" xfId="0" applyFont="1"/>
    <xf numFmtId="0" fontId="4" fillId="3" borderId="0" xfId="0" applyFont="1" applyFill="1"/>
    <xf numFmtId="0" fontId="4" fillId="3" borderId="0" xfId="0" applyFont="1" applyFill="1" applyAlignment="1">
      <alignment horizontal="center"/>
    </xf>
    <xf numFmtId="44" fontId="4" fillId="3" borderId="0" xfId="1" applyFont="1" applyFill="1" applyAlignment="1">
      <alignment horizontal="center"/>
    </xf>
    <xf numFmtId="0" fontId="5" fillId="3" borderId="0" xfId="0" applyFont="1" applyFill="1"/>
    <xf numFmtId="0" fontId="4" fillId="2" borderId="0" xfId="0" applyFont="1" applyFill="1"/>
    <xf numFmtId="0" fontId="4" fillId="4" borderId="0" xfId="0" applyFont="1" applyFill="1"/>
    <xf numFmtId="0" fontId="6" fillId="0" borderId="0" xfId="0" applyFont="1"/>
    <xf numFmtId="17" fontId="6" fillId="0" borderId="0" xfId="0" applyNumberFormat="1" applyFont="1"/>
    <xf numFmtId="44" fontId="6" fillId="0" borderId="0" xfId="1" applyFont="1"/>
    <xf numFmtId="6" fontId="6" fillId="0" borderId="0" xfId="0" applyNumberFormat="1" applyFont="1"/>
    <xf numFmtId="44" fontId="2" fillId="5" borderId="0" xfId="1" applyFont="1" applyFill="1"/>
    <xf numFmtId="44" fontId="2" fillId="6" borderId="0" xfId="1" applyFont="1" applyFill="1"/>
    <xf numFmtId="0" fontId="0" fillId="0" borderId="1" xfId="0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164" fontId="6" fillId="0" borderId="0" xfId="1" applyNumberFormat="1" applyFont="1"/>
    <xf numFmtId="44" fontId="2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workbookViewId="0">
      <selection activeCell="A2" sqref="A2"/>
    </sheetView>
  </sheetViews>
  <sheetFormatPr defaultRowHeight="15" x14ac:dyDescent="0.25"/>
  <cols>
    <col min="1" max="1" width="14.140625" customWidth="1"/>
    <col min="2" max="2" width="19.7109375" customWidth="1"/>
    <col min="3" max="3" width="20.5703125" customWidth="1"/>
    <col min="4" max="4" width="14.5703125" bestFit="1" customWidth="1"/>
    <col min="5" max="5" width="16.42578125" bestFit="1" customWidth="1"/>
    <col min="6" max="7" width="16.140625" bestFit="1" customWidth="1"/>
  </cols>
  <sheetData>
    <row r="1" spans="1:7" x14ac:dyDescent="0.25">
      <c r="A1" s="12" t="s">
        <v>44</v>
      </c>
      <c r="B1" s="1"/>
      <c r="C1" s="1"/>
      <c r="D1" s="1"/>
      <c r="E1" s="1"/>
      <c r="F1" s="1"/>
      <c r="G1" s="1"/>
    </row>
    <row r="2" spans="1:7" x14ac:dyDescent="0.25">
      <c r="A2" s="16" t="s">
        <v>36</v>
      </c>
      <c r="B2" s="13" t="s">
        <v>0</v>
      </c>
      <c r="C2" s="13" t="s">
        <v>1</v>
      </c>
      <c r="D2" s="13" t="s">
        <v>2</v>
      </c>
      <c r="E2" s="13" t="s">
        <v>43</v>
      </c>
      <c r="F2" s="13" t="s">
        <v>42</v>
      </c>
    </row>
    <row r="3" spans="1:7" x14ac:dyDescent="0.25">
      <c r="A3" s="1" t="s">
        <v>3</v>
      </c>
      <c r="B3" s="24">
        <v>813646.89</v>
      </c>
      <c r="C3" s="24">
        <v>1047868.82</v>
      </c>
      <c r="D3" s="2">
        <f t="shared" ref="D3:D14" si="0">B3-C3</f>
        <v>-234221.92999999993</v>
      </c>
      <c r="E3" s="2">
        <v>-31221.14</v>
      </c>
      <c r="F3" s="2">
        <v>243170.59</v>
      </c>
      <c r="G3" s="29"/>
    </row>
    <row r="4" spans="1:7" x14ac:dyDescent="0.25">
      <c r="A4" s="1" t="s">
        <v>4</v>
      </c>
      <c r="B4" s="24">
        <v>0</v>
      </c>
      <c r="C4" s="24">
        <v>0</v>
      </c>
      <c r="D4" s="2">
        <f t="shared" si="0"/>
        <v>0</v>
      </c>
      <c r="E4" s="2"/>
      <c r="F4" s="2">
        <v>207116.22</v>
      </c>
      <c r="G4" s="29"/>
    </row>
    <row r="5" spans="1:7" x14ac:dyDescent="0.25">
      <c r="A5" s="1" t="s">
        <v>5</v>
      </c>
      <c r="B5" s="24">
        <v>0</v>
      </c>
      <c r="C5" s="24">
        <v>0</v>
      </c>
      <c r="D5" s="2">
        <f t="shared" si="0"/>
        <v>0</v>
      </c>
      <c r="E5" s="2"/>
      <c r="F5" s="2">
        <v>4980.2</v>
      </c>
      <c r="G5" s="29"/>
    </row>
    <row r="6" spans="1:7" x14ac:dyDescent="0.25">
      <c r="A6" s="1" t="s">
        <v>6</v>
      </c>
      <c r="B6" s="24">
        <v>0</v>
      </c>
      <c r="C6" s="24">
        <v>0</v>
      </c>
      <c r="D6" s="2">
        <f t="shared" si="0"/>
        <v>0</v>
      </c>
      <c r="E6" s="2"/>
      <c r="F6" s="2">
        <v>-58202.98</v>
      </c>
      <c r="G6" s="29"/>
    </row>
    <row r="7" spans="1:7" x14ac:dyDescent="0.25">
      <c r="A7" s="1" t="s">
        <v>7</v>
      </c>
      <c r="B7" s="24">
        <v>0</v>
      </c>
      <c r="C7" s="24">
        <v>0</v>
      </c>
      <c r="D7" s="2">
        <f t="shared" si="0"/>
        <v>0</v>
      </c>
      <c r="E7" s="2"/>
      <c r="F7" s="2">
        <v>357001.17</v>
      </c>
      <c r="G7" s="29"/>
    </row>
    <row r="8" spans="1:7" x14ac:dyDescent="0.25">
      <c r="A8" s="1" t="s">
        <v>9</v>
      </c>
      <c r="B8" s="24">
        <v>0</v>
      </c>
      <c r="C8" s="24">
        <v>0</v>
      </c>
      <c r="D8" s="2">
        <f t="shared" si="0"/>
        <v>0</v>
      </c>
      <c r="E8" s="2"/>
      <c r="F8" s="2">
        <v>322996.46999999997</v>
      </c>
      <c r="G8" s="29"/>
    </row>
    <row r="9" spans="1:7" x14ac:dyDescent="0.25">
      <c r="A9" s="1" t="s">
        <v>10</v>
      </c>
      <c r="B9" s="24">
        <v>0</v>
      </c>
      <c r="C9" s="24">
        <v>0</v>
      </c>
      <c r="D9" s="2">
        <f t="shared" si="0"/>
        <v>0</v>
      </c>
      <c r="E9" s="2"/>
      <c r="F9" s="2">
        <v>82439.56</v>
      </c>
      <c r="G9" s="29"/>
    </row>
    <row r="10" spans="1:7" x14ac:dyDescent="0.25">
      <c r="A10" s="1" t="s">
        <v>11</v>
      </c>
      <c r="B10" s="24">
        <v>0</v>
      </c>
      <c r="C10" s="24">
        <v>0</v>
      </c>
      <c r="D10" s="2">
        <f t="shared" si="0"/>
        <v>0</v>
      </c>
      <c r="E10" s="2"/>
      <c r="F10" s="2">
        <v>206456.16</v>
      </c>
      <c r="G10" s="29"/>
    </row>
    <row r="11" spans="1:7" x14ac:dyDescent="0.25">
      <c r="A11" s="1" t="s">
        <v>12</v>
      </c>
      <c r="B11" s="24">
        <v>0</v>
      </c>
      <c r="C11" s="24">
        <v>0</v>
      </c>
      <c r="D11" s="2">
        <f t="shared" si="0"/>
        <v>0</v>
      </c>
      <c r="E11" s="2"/>
      <c r="F11" s="2">
        <v>269141.07</v>
      </c>
      <c r="G11" s="29"/>
    </row>
    <row r="12" spans="1:7" x14ac:dyDescent="0.25">
      <c r="A12" s="1" t="s">
        <v>13</v>
      </c>
      <c r="B12" s="24">
        <v>0</v>
      </c>
      <c r="C12" s="24">
        <v>0</v>
      </c>
      <c r="D12" s="4">
        <f t="shared" si="0"/>
        <v>0</v>
      </c>
      <c r="E12" s="2"/>
      <c r="F12" s="2">
        <v>232339.34</v>
      </c>
      <c r="G12" s="29"/>
    </row>
    <row r="13" spans="1:7" x14ac:dyDescent="0.25">
      <c r="A13" s="1" t="s">
        <v>14</v>
      </c>
      <c r="B13" s="24">
        <v>0</v>
      </c>
      <c r="C13" s="24">
        <v>0</v>
      </c>
      <c r="D13" s="2">
        <f t="shared" si="0"/>
        <v>0</v>
      </c>
      <c r="E13" s="2"/>
      <c r="F13" s="2">
        <v>217969.39</v>
      </c>
      <c r="G13" s="29"/>
    </row>
    <row r="14" spans="1:7" x14ac:dyDescent="0.25">
      <c r="A14" s="1" t="s">
        <v>15</v>
      </c>
      <c r="B14" s="24">
        <v>0</v>
      </c>
      <c r="C14" s="24">
        <v>0</v>
      </c>
      <c r="D14" s="2">
        <f t="shared" si="0"/>
        <v>0</v>
      </c>
      <c r="E14" s="2"/>
      <c r="F14" s="2">
        <v>203000.79</v>
      </c>
      <c r="G14" s="29"/>
    </row>
    <row r="15" spans="1:7" x14ac:dyDescent="0.25">
      <c r="E15" s="6"/>
    </row>
    <row r="16" spans="1:7" x14ac:dyDescent="0.25">
      <c r="A16" s="17" t="s">
        <v>16</v>
      </c>
      <c r="B16" s="10">
        <f>SUM(B3:B14)</f>
        <v>813646.89</v>
      </c>
      <c r="C16" s="10">
        <f>SUM(C3:C14)</f>
        <v>1047868.82</v>
      </c>
      <c r="D16" s="10">
        <f>SUM(D3:D14)</f>
        <v>-234221.92999999993</v>
      </c>
      <c r="E16" s="11"/>
    </row>
    <row r="19" spans="1:6" x14ac:dyDescent="0.25">
      <c r="A19" s="14" t="s">
        <v>17</v>
      </c>
      <c r="B19" s="15" t="s">
        <v>18</v>
      </c>
      <c r="C19" s="15" t="s">
        <v>19</v>
      </c>
      <c r="D19" s="15" t="s">
        <v>20</v>
      </c>
      <c r="E19" s="15" t="s">
        <v>21</v>
      </c>
      <c r="F19" s="15" t="s">
        <v>22</v>
      </c>
    </row>
    <row r="20" spans="1:6" x14ac:dyDescent="0.25">
      <c r="A20" s="1" t="s">
        <v>37</v>
      </c>
      <c r="B20" s="2">
        <v>10097300.15</v>
      </c>
      <c r="C20" s="24">
        <v>16926.75</v>
      </c>
      <c r="D20" s="4">
        <v>1047868.82</v>
      </c>
      <c r="E20" s="4">
        <v>9032504.5800000001</v>
      </c>
      <c r="F20" s="4">
        <v>-31221.14</v>
      </c>
    </row>
    <row r="21" spans="1:6" x14ac:dyDescent="0.25">
      <c r="A21" s="1" t="s">
        <v>34</v>
      </c>
      <c r="B21" s="2">
        <v>2824636</v>
      </c>
      <c r="C21" s="24">
        <v>0</v>
      </c>
      <c r="D21" s="24">
        <v>0</v>
      </c>
      <c r="E21" s="4">
        <v>2824636</v>
      </c>
      <c r="F21" s="24">
        <v>1106775.5</v>
      </c>
    </row>
    <row r="22" spans="1:6" x14ac:dyDescent="0.25">
      <c r="A22" s="3" t="s">
        <v>38</v>
      </c>
      <c r="B22" s="2">
        <v>4351432.6900000004</v>
      </c>
      <c r="C22" s="24">
        <v>393946.98</v>
      </c>
      <c r="D22" s="24">
        <v>492785.57</v>
      </c>
      <c r="E22" s="4">
        <v>3464700.14</v>
      </c>
      <c r="F22" s="24">
        <v>1587161.25</v>
      </c>
    </row>
    <row r="23" spans="1:6" x14ac:dyDescent="0.25">
      <c r="A23" s="18" t="s">
        <v>23</v>
      </c>
      <c r="B23" s="7">
        <f>SUM(B20:B22)</f>
        <v>17273368.84</v>
      </c>
      <c r="C23" s="7"/>
      <c r="D23" s="7"/>
      <c r="E23" s="7">
        <f>SUM(E20:E22)</f>
        <v>15321840.720000001</v>
      </c>
      <c r="F23" s="9"/>
    </row>
    <row r="24" spans="1:6" x14ac:dyDescent="0.25">
      <c r="A24" s="1"/>
      <c r="B24" s="2"/>
      <c r="C24" s="4"/>
      <c r="D24" s="4"/>
      <c r="E24" s="4"/>
      <c r="F24" s="5"/>
    </row>
    <row r="25" spans="1:6" x14ac:dyDescent="0.25">
      <c r="A25" s="1" t="s">
        <v>35</v>
      </c>
      <c r="B25" s="2"/>
      <c r="C25" s="24" t="s">
        <v>8</v>
      </c>
      <c r="D25" s="24" t="s">
        <v>8</v>
      </c>
      <c r="E25" s="4"/>
      <c r="F25" s="24">
        <v>3211814.91</v>
      </c>
    </row>
    <row r="26" spans="1:6" x14ac:dyDescent="0.25">
      <c r="A26" s="1" t="s">
        <v>24</v>
      </c>
      <c r="B26" s="2" t="s">
        <v>8</v>
      </c>
      <c r="C26" s="24"/>
      <c r="D26" s="24"/>
      <c r="E26" s="4"/>
      <c r="F26" s="24">
        <v>76872.789999999994</v>
      </c>
    </row>
    <row r="27" spans="1:6" x14ac:dyDescent="0.25">
      <c r="A27" s="1" t="s">
        <v>31</v>
      </c>
      <c r="B27" s="2"/>
      <c r="C27" s="24"/>
      <c r="D27" s="24"/>
      <c r="E27" s="4"/>
      <c r="F27" s="24">
        <v>27047.27</v>
      </c>
    </row>
    <row r="28" spans="1:6" x14ac:dyDescent="0.25">
      <c r="A28" s="1" t="s">
        <v>29</v>
      </c>
      <c r="B28" s="2"/>
      <c r="C28" s="24"/>
      <c r="D28" s="24"/>
      <c r="E28" s="4"/>
      <c r="F28" s="24">
        <v>0</v>
      </c>
    </row>
    <row r="29" spans="1:6" x14ac:dyDescent="0.25">
      <c r="A29" s="1" t="s">
        <v>30</v>
      </c>
      <c r="B29" s="2"/>
      <c r="C29" s="24"/>
      <c r="D29" s="24"/>
      <c r="E29" s="4"/>
      <c r="F29" s="24">
        <v>0</v>
      </c>
    </row>
    <row r="30" spans="1:6" x14ac:dyDescent="0.25">
      <c r="A30" s="1" t="s">
        <v>28</v>
      </c>
      <c r="B30" s="2"/>
      <c r="C30" s="24"/>
      <c r="D30" s="24"/>
      <c r="E30" s="4"/>
      <c r="F30" s="24">
        <v>0</v>
      </c>
    </row>
    <row r="31" spans="1:6" x14ac:dyDescent="0.25">
      <c r="A31" s="1" t="s">
        <v>27</v>
      </c>
      <c r="B31" s="2"/>
      <c r="C31" s="24"/>
      <c r="D31" s="24"/>
      <c r="E31" s="4"/>
      <c r="F31" s="24">
        <v>0</v>
      </c>
    </row>
    <row r="32" spans="1:6" x14ac:dyDescent="0.25">
      <c r="A32" s="17" t="s">
        <v>25</v>
      </c>
      <c r="B32" s="7">
        <f>SUM(B25:B31)</f>
        <v>0</v>
      </c>
      <c r="C32" s="7"/>
      <c r="D32" s="7"/>
      <c r="E32" s="7"/>
      <c r="F32" s="8"/>
    </row>
    <row r="33" spans="1:6" x14ac:dyDescent="0.25">
      <c r="A33" s="1"/>
      <c r="B33" s="2"/>
      <c r="C33" s="2"/>
      <c r="D33" s="2"/>
      <c r="E33" s="2"/>
      <c r="F33" s="2"/>
    </row>
    <row r="34" spans="1:6" x14ac:dyDescent="0.25">
      <c r="A34" s="12" t="s">
        <v>32</v>
      </c>
      <c r="B34" s="2"/>
      <c r="C34" s="2"/>
      <c r="D34" s="2"/>
      <c r="E34" s="2"/>
      <c r="F34" s="23"/>
    </row>
    <row r="35" spans="1:6" ht="15.75" thickBot="1" x14ac:dyDescent="0.3">
      <c r="A35" s="24">
        <v>388.05</v>
      </c>
      <c r="B35" s="1" t="s">
        <v>33</v>
      </c>
      <c r="C35" s="1" t="s">
        <v>26</v>
      </c>
      <c r="D35" s="1"/>
      <c r="E35" s="1"/>
      <c r="F35" s="1" t="s">
        <v>8</v>
      </c>
    </row>
    <row r="36" spans="1:6" x14ac:dyDescent="0.25">
      <c r="F36" s="25" t="s">
        <v>41</v>
      </c>
    </row>
    <row r="37" spans="1:6" x14ac:dyDescent="0.25">
      <c r="A37" s="19"/>
      <c r="B37" s="20"/>
      <c r="C37" s="19"/>
      <c r="D37" s="19"/>
      <c r="E37" s="21"/>
      <c r="F37" s="26" t="s">
        <v>39</v>
      </c>
    </row>
    <row r="38" spans="1:6" ht="15.75" thickBot="1" x14ac:dyDescent="0.3">
      <c r="A38" s="19"/>
      <c r="B38" s="20"/>
      <c r="C38" s="19"/>
      <c r="D38" s="19"/>
      <c r="E38" s="21"/>
      <c r="F38" s="27" t="s">
        <v>40</v>
      </c>
    </row>
    <row r="39" spans="1:6" x14ac:dyDescent="0.25">
      <c r="A39" s="19"/>
      <c r="B39" s="19"/>
      <c r="C39" s="19"/>
      <c r="D39" s="19"/>
      <c r="E39" s="22"/>
      <c r="F39" s="19"/>
    </row>
    <row r="42" spans="1:6" x14ac:dyDescent="0.25">
      <c r="B42" s="19"/>
      <c r="C42" s="19"/>
      <c r="D42" s="19"/>
      <c r="E42" s="28"/>
    </row>
  </sheetData>
  <pageMargins left="0.7" right="0.7" top="0.75" bottom="0.75" header="0.3" footer="0.3"/>
  <pageSetup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workbookViewId="0">
      <selection activeCell="B7" sqref="B7"/>
    </sheetView>
  </sheetViews>
  <sheetFormatPr defaultRowHeight="15" x14ac:dyDescent="0.25"/>
  <cols>
    <col min="1" max="1" width="14.140625" customWidth="1"/>
    <col min="2" max="2" width="19.7109375" customWidth="1"/>
    <col min="3" max="3" width="20.5703125" customWidth="1"/>
    <col min="4" max="4" width="14.5703125" bestFit="1" customWidth="1"/>
    <col min="5" max="5" width="16.42578125" bestFit="1" customWidth="1"/>
    <col min="6" max="7" width="16.140625" bestFit="1" customWidth="1"/>
  </cols>
  <sheetData>
    <row r="1" spans="1:7" x14ac:dyDescent="0.25">
      <c r="A1" s="12" t="s">
        <v>45</v>
      </c>
      <c r="B1" s="1"/>
      <c r="C1" s="1"/>
      <c r="D1" s="1"/>
      <c r="E1" s="1"/>
      <c r="F1" s="1"/>
      <c r="G1" s="1"/>
    </row>
    <row r="2" spans="1:7" x14ac:dyDescent="0.25">
      <c r="A2" s="16" t="s">
        <v>36</v>
      </c>
      <c r="B2" s="13" t="s">
        <v>0</v>
      </c>
      <c r="C2" s="13" t="s">
        <v>1</v>
      </c>
      <c r="D2" s="13" t="s">
        <v>2</v>
      </c>
      <c r="E2" s="13" t="s">
        <v>43</v>
      </c>
      <c r="F2" s="13" t="s">
        <v>42</v>
      </c>
    </row>
    <row r="3" spans="1:7" x14ac:dyDescent="0.25">
      <c r="A3" s="1" t="s">
        <v>3</v>
      </c>
      <c r="B3" s="24">
        <v>813646.89</v>
      </c>
      <c r="C3" s="24">
        <v>1047868.82</v>
      </c>
      <c r="D3" s="2">
        <f t="shared" ref="D3:D14" si="0">B3-C3</f>
        <v>-234221.92999999993</v>
      </c>
      <c r="E3" s="2">
        <v>-31221.14</v>
      </c>
      <c r="F3" s="2">
        <v>243170.59</v>
      </c>
      <c r="G3" s="29"/>
    </row>
    <row r="4" spans="1:7" x14ac:dyDescent="0.25">
      <c r="A4" s="1" t="s">
        <v>4</v>
      </c>
      <c r="B4" s="24">
        <v>818162.05</v>
      </c>
      <c r="C4" s="24">
        <v>764374.38</v>
      </c>
      <c r="D4" s="2">
        <f t="shared" si="0"/>
        <v>53787.670000000042</v>
      </c>
      <c r="E4" s="2">
        <v>22566.53</v>
      </c>
      <c r="F4" s="2">
        <v>207116.22</v>
      </c>
      <c r="G4" s="29"/>
    </row>
    <row r="5" spans="1:7" x14ac:dyDescent="0.25">
      <c r="A5" s="1" t="s">
        <v>5</v>
      </c>
      <c r="B5" s="24">
        <v>815243.83</v>
      </c>
      <c r="C5" s="24">
        <v>857285.2</v>
      </c>
      <c r="D5" s="2">
        <f t="shared" si="0"/>
        <v>-42041.369999999995</v>
      </c>
      <c r="E5" s="2">
        <v>-19474.84</v>
      </c>
      <c r="F5" s="2">
        <v>4980.2</v>
      </c>
      <c r="G5" s="29"/>
    </row>
    <row r="6" spans="1:7" x14ac:dyDescent="0.25">
      <c r="A6" s="1" t="s">
        <v>6</v>
      </c>
      <c r="B6" s="24">
        <v>810372.9</v>
      </c>
      <c r="C6" s="24">
        <v>885549.18</v>
      </c>
      <c r="D6" s="2">
        <f t="shared" si="0"/>
        <v>-75176.280000000028</v>
      </c>
      <c r="E6" s="2">
        <v>-94651.12</v>
      </c>
      <c r="F6" s="2">
        <v>-58202.98</v>
      </c>
      <c r="G6" s="29"/>
    </row>
    <row r="7" spans="1:7" x14ac:dyDescent="0.25">
      <c r="A7" s="1" t="s">
        <v>7</v>
      </c>
      <c r="B7" s="24">
        <v>0</v>
      </c>
      <c r="C7" s="24">
        <v>0</v>
      </c>
      <c r="D7" s="2">
        <f t="shared" si="0"/>
        <v>0</v>
      </c>
      <c r="E7" s="2"/>
      <c r="F7" s="2">
        <v>357001.17</v>
      </c>
      <c r="G7" s="29"/>
    </row>
    <row r="8" spans="1:7" x14ac:dyDescent="0.25">
      <c r="A8" s="1" t="s">
        <v>9</v>
      </c>
      <c r="B8" s="24">
        <v>0</v>
      </c>
      <c r="C8" s="24">
        <v>0</v>
      </c>
      <c r="D8" s="2">
        <f t="shared" si="0"/>
        <v>0</v>
      </c>
      <c r="E8" s="2"/>
      <c r="F8" s="2">
        <v>322996.46999999997</v>
      </c>
      <c r="G8" s="29"/>
    </row>
    <row r="9" spans="1:7" x14ac:dyDescent="0.25">
      <c r="A9" s="1" t="s">
        <v>10</v>
      </c>
      <c r="B9" s="24">
        <v>0</v>
      </c>
      <c r="C9" s="24">
        <v>0</v>
      </c>
      <c r="D9" s="2">
        <f t="shared" si="0"/>
        <v>0</v>
      </c>
      <c r="E9" s="2"/>
      <c r="F9" s="2">
        <v>82439.56</v>
      </c>
      <c r="G9" s="29"/>
    </row>
    <row r="10" spans="1:7" x14ac:dyDescent="0.25">
      <c r="A10" s="1" t="s">
        <v>11</v>
      </c>
      <c r="B10" s="24">
        <v>0</v>
      </c>
      <c r="C10" s="24">
        <v>0</v>
      </c>
      <c r="D10" s="2">
        <f t="shared" si="0"/>
        <v>0</v>
      </c>
      <c r="E10" s="2"/>
      <c r="F10" s="2">
        <v>206456.16</v>
      </c>
      <c r="G10" s="29"/>
    </row>
    <row r="11" spans="1:7" x14ac:dyDescent="0.25">
      <c r="A11" s="1" t="s">
        <v>12</v>
      </c>
      <c r="B11" s="24">
        <v>0</v>
      </c>
      <c r="C11" s="24">
        <v>0</v>
      </c>
      <c r="D11" s="2">
        <f t="shared" si="0"/>
        <v>0</v>
      </c>
      <c r="E11" s="2"/>
      <c r="F11" s="2">
        <v>269141.07</v>
      </c>
      <c r="G11" s="29"/>
    </row>
    <row r="12" spans="1:7" x14ac:dyDescent="0.25">
      <c r="A12" s="1" t="s">
        <v>13</v>
      </c>
      <c r="B12" s="24">
        <v>0</v>
      </c>
      <c r="C12" s="24">
        <v>0</v>
      </c>
      <c r="D12" s="4">
        <f t="shared" si="0"/>
        <v>0</v>
      </c>
      <c r="E12" s="2"/>
      <c r="F12" s="2">
        <v>232339.34</v>
      </c>
      <c r="G12" s="29"/>
    </row>
    <row r="13" spans="1:7" x14ac:dyDescent="0.25">
      <c r="A13" s="1" t="s">
        <v>14</v>
      </c>
      <c r="B13" s="24">
        <v>0</v>
      </c>
      <c r="C13" s="24">
        <v>0</v>
      </c>
      <c r="D13" s="2">
        <f t="shared" si="0"/>
        <v>0</v>
      </c>
      <c r="E13" s="2"/>
      <c r="F13" s="2">
        <v>217969.39</v>
      </c>
      <c r="G13" s="29"/>
    </row>
    <row r="14" spans="1:7" x14ac:dyDescent="0.25">
      <c r="A14" s="1" t="s">
        <v>15</v>
      </c>
      <c r="B14" s="24">
        <v>0</v>
      </c>
      <c r="C14" s="24">
        <v>0</v>
      </c>
      <c r="D14" s="2">
        <f t="shared" si="0"/>
        <v>0</v>
      </c>
      <c r="E14" s="2"/>
      <c r="F14" s="2">
        <v>203000.79</v>
      </c>
      <c r="G14" s="29"/>
    </row>
    <row r="15" spans="1:7" x14ac:dyDescent="0.25">
      <c r="E15" s="6"/>
    </row>
    <row r="16" spans="1:7" x14ac:dyDescent="0.25">
      <c r="A16" s="17" t="s">
        <v>16</v>
      </c>
      <c r="B16" s="10">
        <f>SUM(B3:B14)</f>
        <v>3257425.67</v>
      </c>
      <c r="C16" s="10">
        <f>SUM(C3:C14)</f>
        <v>3555077.58</v>
      </c>
      <c r="D16" s="10">
        <f>SUM(D3:D14)</f>
        <v>-297651.90999999992</v>
      </c>
      <c r="E16" s="11"/>
    </row>
    <row r="19" spans="1:6" x14ac:dyDescent="0.25">
      <c r="A19" s="14" t="s">
        <v>17</v>
      </c>
      <c r="B19" s="15" t="s">
        <v>18</v>
      </c>
      <c r="C19" s="15" t="s">
        <v>19</v>
      </c>
      <c r="D19" s="15" t="s">
        <v>20</v>
      </c>
      <c r="E19" s="15" t="s">
        <v>21</v>
      </c>
      <c r="F19" s="15" t="s">
        <v>22</v>
      </c>
    </row>
    <row r="20" spans="1:6" x14ac:dyDescent="0.25">
      <c r="A20" s="1" t="s">
        <v>37</v>
      </c>
      <c r="B20" s="2">
        <v>10097300.15</v>
      </c>
      <c r="C20" s="24">
        <v>43555.22</v>
      </c>
      <c r="D20" s="4">
        <v>3555077.58</v>
      </c>
      <c r="E20" s="4">
        <v>6498667.3499999996</v>
      </c>
      <c r="F20" s="4">
        <v>-94651.12</v>
      </c>
    </row>
    <row r="21" spans="1:6" x14ac:dyDescent="0.25">
      <c r="A21" s="1" t="s">
        <v>34</v>
      </c>
      <c r="B21" s="2">
        <v>2824636</v>
      </c>
      <c r="C21" s="24">
        <v>0</v>
      </c>
      <c r="D21" s="24">
        <v>500</v>
      </c>
      <c r="E21" s="4">
        <v>2824136</v>
      </c>
      <c r="F21" s="24">
        <v>1106275.5</v>
      </c>
    </row>
    <row r="22" spans="1:6" x14ac:dyDescent="0.25">
      <c r="A22" s="3" t="s">
        <v>38</v>
      </c>
      <c r="B22" s="2">
        <v>4351432.6900000004</v>
      </c>
      <c r="C22" s="24">
        <v>577815.01</v>
      </c>
      <c r="D22" s="24">
        <v>1434600.52</v>
      </c>
      <c r="E22" s="4">
        <v>2339017.16</v>
      </c>
      <c r="F22" s="24">
        <v>774620.06</v>
      </c>
    </row>
    <row r="23" spans="1:6" x14ac:dyDescent="0.25">
      <c r="A23" s="18" t="s">
        <v>23</v>
      </c>
      <c r="B23" s="7">
        <f>SUM(B20:B22)</f>
        <v>17273368.84</v>
      </c>
      <c r="C23" s="7"/>
      <c r="D23" s="7"/>
      <c r="E23" s="7">
        <f>SUM(E20:E22)</f>
        <v>11661820.51</v>
      </c>
      <c r="F23" s="9"/>
    </row>
    <row r="24" spans="1:6" x14ac:dyDescent="0.25">
      <c r="A24" s="1"/>
      <c r="B24" s="2"/>
      <c r="C24" s="4"/>
      <c r="D24" s="4"/>
      <c r="E24" s="4"/>
      <c r="F24" s="5"/>
    </row>
    <row r="25" spans="1:6" x14ac:dyDescent="0.25">
      <c r="A25" s="1" t="s">
        <v>35</v>
      </c>
      <c r="B25" s="2"/>
      <c r="C25" s="24" t="s">
        <v>8</v>
      </c>
      <c r="D25" s="24" t="s">
        <v>8</v>
      </c>
      <c r="E25" s="4"/>
      <c r="F25" s="24">
        <v>3211814.91</v>
      </c>
    </row>
    <row r="26" spans="1:6" x14ac:dyDescent="0.25">
      <c r="A26" s="1" t="s">
        <v>24</v>
      </c>
      <c r="B26" s="2" t="s">
        <v>8</v>
      </c>
      <c r="C26" s="24"/>
      <c r="D26" s="24">
        <v>1126.5</v>
      </c>
      <c r="E26" s="4"/>
      <c r="F26" s="24">
        <v>75746.289999999994</v>
      </c>
    </row>
    <row r="27" spans="1:6" x14ac:dyDescent="0.25">
      <c r="A27" s="1" t="s">
        <v>31</v>
      </c>
      <c r="B27" s="2"/>
      <c r="C27" s="24"/>
      <c r="D27" s="24"/>
      <c r="E27" s="4"/>
      <c r="F27" s="24">
        <v>21047.27</v>
      </c>
    </row>
    <row r="28" spans="1:6" x14ac:dyDescent="0.25">
      <c r="A28" s="1" t="s">
        <v>29</v>
      </c>
      <c r="B28" s="2"/>
      <c r="C28" s="24"/>
      <c r="D28" s="24"/>
      <c r="E28" s="4"/>
      <c r="F28" s="24">
        <v>0</v>
      </c>
    </row>
    <row r="29" spans="1:6" x14ac:dyDescent="0.25">
      <c r="A29" s="1" t="s">
        <v>30</v>
      </c>
      <c r="B29" s="2"/>
      <c r="C29" s="24"/>
      <c r="D29" s="24"/>
      <c r="E29" s="4"/>
      <c r="F29" s="24">
        <v>0</v>
      </c>
    </row>
    <row r="30" spans="1:6" x14ac:dyDescent="0.25">
      <c r="A30" s="1" t="s">
        <v>28</v>
      </c>
      <c r="B30" s="2"/>
      <c r="C30" s="24"/>
      <c r="D30" s="24"/>
      <c r="E30" s="4"/>
      <c r="F30" s="24">
        <v>0</v>
      </c>
    </row>
    <row r="31" spans="1:6" x14ac:dyDescent="0.25">
      <c r="A31" s="1" t="s">
        <v>27</v>
      </c>
      <c r="B31" s="2"/>
      <c r="C31" s="24"/>
      <c r="D31" s="24"/>
      <c r="E31" s="4"/>
      <c r="F31" s="24">
        <v>0</v>
      </c>
    </row>
    <row r="32" spans="1:6" x14ac:dyDescent="0.25">
      <c r="A32" s="17" t="s">
        <v>25</v>
      </c>
      <c r="B32" s="7">
        <f>SUM(B25:B31)</f>
        <v>0</v>
      </c>
      <c r="C32" s="7"/>
      <c r="D32" s="7"/>
      <c r="E32" s="7"/>
      <c r="F32" s="8"/>
    </row>
    <row r="33" spans="1:6" x14ac:dyDescent="0.25">
      <c r="A33" s="1"/>
      <c r="B33" s="2"/>
      <c r="C33" s="2"/>
      <c r="D33" s="2"/>
      <c r="E33" s="2"/>
      <c r="F33" s="2"/>
    </row>
    <row r="34" spans="1:6" x14ac:dyDescent="0.25">
      <c r="A34" s="12" t="s">
        <v>32</v>
      </c>
      <c r="B34" s="2"/>
      <c r="C34" s="2"/>
      <c r="D34" s="2"/>
      <c r="E34" s="2"/>
      <c r="F34" s="23"/>
    </row>
    <row r="35" spans="1:6" ht="15.75" thickBot="1" x14ac:dyDescent="0.3">
      <c r="A35" s="24">
        <v>1239.28</v>
      </c>
      <c r="B35" s="1" t="s">
        <v>33</v>
      </c>
      <c r="C35" s="1" t="s">
        <v>26</v>
      </c>
      <c r="D35" s="1"/>
      <c r="E35" s="1"/>
      <c r="F35" s="1" t="s">
        <v>8</v>
      </c>
    </row>
    <row r="36" spans="1:6" x14ac:dyDescent="0.25">
      <c r="F36" s="25" t="s">
        <v>41</v>
      </c>
    </row>
    <row r="37" spans="1:6" x14ac:dyDescent="0.25">
      <c r="A37" s="19"/>
      <c r="B37" s="20"/>
      <c r="C37" s="19"/>
      <c r="D37" s="19"/>
      <c r="E37" s="21"/>
      <c r="F37" s="26" t="s">
        <v>39</v>
      </c>
    </row>
    <row r="38" spans="1:6" ht="15.75" thickBot="1" x14ac:dyDescent="0.3">
      <c r="A38" s="19"/>
      <c r="B38" s="20"/>
      <c r="C38" s="19"/>
      <c r="D38" s="19"/>
      <c r="E38" s="21"/>
      <c r="F38" s="27" t="s">
        <v>40</v>
      </c>
    </row>
    <row r="39" spans="1:6" x14ac:dyDescent="0.25">
      <c r="A39" s="19"/>
      <c r="B39" s="19"/>
      <c r="C39" s="19"/>
      <c r="D39" s="19"/>
      <c r="E39" s="22"/>
      <c r="F39" s="19"/>
    </row>
    <row r="42" spans="1:6" x14ac:dyDescent="0.25">
      <c r="B42" s="19"/>
      <c r="C42" s="19"/>
      <c r="D42" s="19"/>
      <c r="E42" s="28"/>
    </row>
  </sheetData>
  <pageMargins left="0.7" right="0.7" top="0.75" bottom="0.75" header="0.3" footer="0.3"/>
  <pageSetup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tabSelected="1" workbookViewId="0">
      <selection activeCell="A2" sqref="A2"/>
    </sheetView>
  </sheetViews>
  <sheetFormatPr defaultRowHeight="15" x14ac:dyDescent="0.25"/>
  <cols>
    <col min="1" max="1" width="14.140625" customWidth="1"/>
    <col min="2" max="2" width="19.7109375" customWidth="1"/>
    <col min="3" max="3" width="20.5703125" customWidth="1"/>
    <col min="4" max="4" width="14.5703125" bestFit="1" customWidth="1"/>
    <col min="5" max="5" width="16.42578125" bestFit="1" customWidth="1"/>
    <col min="6" max="7" width="16.140625" bestFit="1" customWidth="1"/>
  </cols>
  <sheetData>
    <row r="1" spans="1:7" x14ac:dyDescent="0.25">
      <c r="A1" s="12" t="s">
        <v>46</v>
      </c>
      <c r="B1" s="1"/>
      <c r="C1" s="1"/>
      <c r="D1" s="1"/>
      <c r="E1" s="1"/>
      <c r="F1" s="1"/>
      <c r="G1" s="1"/>
    </row>
    <row r="2" spans="1:7" x14ac:dyDescent="0.25">
      <c r="A2" s="16" t="s">
        <v>36</v>
      </c>
      <c r="B2" s="13" t="s">
        <v>0</v>
      </c>
      <c r="C2" s="13" t="s">
        <v>1</v>
      </c>
      <c r="D2" s="13" t="s">
        <v>2</v>
      </c>
      <c r="E2" s="13" t="s">
        <v>43</v>
      </c>
      <c r="F2" s="13" t="s">
        <v>42</v>
      </c>
    </row>
    <row r="3" spans="1:7" x14ac:dyDescent="0.25">
      <c r="A3" s="1" t="s">
        <v>3</v>
      </c>
      <c r="B3" s="24">
        <v>813646.89</v>
      </c>
      <c r="C3" s="24">
        <v>1047868.82</v>
      </c>
      <c r="D3" s="2">
        <f t="shared" ref="D3:D14" si="0">B3-C3</f>
        <v>-234221.92999999993</v>
      </c>
      <c r="E3" s="2">
        <v>-31221.14</v>
      </c>
      <c r="F3" s="2">
        <v>243170.59</v>
      </c>
      <c r="G3" s="29"/>
    </row>
    <row r="4" spans="1:7" x14ac:dyDescent="0.25">
      <c r="A4" s="1" t="s">
        <v>4</v>
      </c>
      <c r="B4" s="24">
        <v>818162.05</v>
      </c>
      <c r="C4" s="24">
        <v>764374.38</v>
      </c>
      <c r="D4" s="2">
        <f t="shared" si="0"/>
        <v>53787.670000000042</v>
      </c>
      <c r="E4" s="2">
        <v>22566.53</v>
      </c>
      <c r="F4" s="2">
        <v>207116.22</v>
      </c>
      <c r="G4" s="29"/>
    </row>
    <row r="5" spans="1:7" x14ac:dyDescent="0.25">
      <c r="A5" s="1" t="s">
        <v>5</v>
      </c>
      <c r="B5" s="24">
        <v>815243.83</v>
      </c>
      <c r="C5" s="24">
        <v>857285.2</v>
      </c>
      <c r="D5" s="2">
        <f t="shared" si="0"/>
        <v>-42041.369999999995</v>
      </c>
      <c r="E5" s="2">
        <v>-19474.84</v>
      </c>
      <c r="F5" s="2">
        <v>4980.2</v>
      </c>
      <c r="G5" s="29"/>
    </row>
    <row r="6" spans="1:7" x14ac:dyDescent="0.25">
      <c r="A6" s="1" t="s">
        <v>6</v>
      </c>
      <c r="B6" s="24">
        <v>810372.9</v>
      </c>
      <c r="C6" s="24">
        <v>885549.18</v>
      </c>
      <c r="D6" s="2">
        <f t="shared" si="0"/>
        <v>-75176.280000000028</v>
      </c>
      <c r="E6" s="2">
        <v>-94651.12</v>
      </c>
      <c r="F6" s="2">
        <v>-58202.98</v>
      </c>
      <c r="G6" s="29"/>
    </row>
    <row r="7" spans="1:7" x14ac:dyDescent="0.25">
      <c r="A7" s="1" t="s">
        <v>7</v>
      </c>
      <c r="B7" s="24">
        <v>833188.59</v>
      </c>
      <c r="C7" s="24">
        <v>874309.61</v>
      </c>
      <c r="D7" s="2">
        <f t="shared" si="0"/>
        <v>-41121.020000000019</v>
      </c>
      <c r="E7" s="2">
        <v>-135772.14000000001</v>
      </c>
      <c r="F7" s="2">
        <v>357001.17</v>
      </c>
      <c r="G7" s="29"/>
    </row>
    <row r="8" spans="1:7" x14ac:dyDescent="0.25">
      <c r="A8" s="1" t="s">
        <v>9</v>
      </c>
      <c r="B8" s="24">
        <v>1142950.21</v>
      </c>
      <c r="C8" s="24">
        <v>844726.21</v>
      </c>
      <c r="D8" s="2">
        <f t="shared" si="0"/>
        <v>298224</v>
      </c>
      <c r="E8" s="2">
        <v>162451.85999999999</v>
      </c>
      <c r="F8" s="2">
        <v>322996.46999999997</v>
      </c>
      <c r="G8" s="29"/>
    </row>
    <row r="9" spans="1:7" x14ac:dyDescent="0.25">
      <c r="A9" s="1" t="s">
        <v>10</v>
      </c>
      <c r="B9" s="24">
        <v>0</v>
      </c>
      <c r="C9" s="24">
        <v>0</v>
      </c>
      <c r="D9" s="2">
        <f t="shared" si="0"/>
        <v>0</v>
      </c>
      <c r="E9" s="2"/>
      <c r="F9" s="2">
        <v>82439.56</v>
      </c>
      <c r="G9" s="29"/>
    </row>
    <row r="10" spans="1:7" x14ac:dyDescent="0.25">
      <c r="A10" s="1" t="s">
        <v>11</v>
      </c>
      <c r="B10" s="24">
        <v>0</v>
      </c>
      <c r="C10" s="24">
        <v>0</v>
      </c>
      <c r="D10" s="2">
        <f t="shared" si="0"/>
        <v>0</v>
      </c>
      <c r="E10" s="2"/>
      <c r="F10" s="2">
        <v>206456.16</v>
      </c>
      <c r="G10" s="29"/>
    </row>
    <row r="11" spans="1:7" x14ac:dyDescent="0.25">
      <c r="A11" s="1" t="s">
        <v>12</v>
      </c>
      <c r="B11" s="24">
        <v>0</v>
      </c>
      <c r="C11" s="24">
        <v>0</v>
      </c>
      <c r="D11" s="2">
        <f t="shared" si="0"/>
        <v>0</v>
      </c>
      <c r="E11" s="2"/>
      <c r="F11" s="2">
        <v>269141.07</v>
      </c>
      <c r="G11" s="29"/>
    </row>
    <row r="12" spans="1:7" x14ac:dyDescent="0.25">
      <c r="A12" s="1" t="s">
        <v>13</v>
      </c>
      <c r="B12" s="24">
        <v>0</v>
      </c>
      <c r="C12" s="24">
        <v>0</v>
      </c>
      <c r="D12" s="4">
        <f t="shared" si="0"/>
        <v>0</v>
      </c>
      <c r="E12" s="2"/>
      <c r="F12" s="2">
        <v>232339.34</v>
      </c>
      <c r="G12" s="29"/>
    </row>
    <row r="13" spans="1:7" x14ac:dyDescent="0.25">
      <c r="A13" s="1" t="s">
        <v>14</v>
      </c>
      <c r="B13" s="24">
        <v>0</v>
      </c>
      <c r="C13" s="24">
        <v>0</v>
      </c>
      <c r="D13" s="2">
        <f t="shared" si="0"/>
        <v>0</v>
      </c>
      <c r="E13" s="2"/>
      <c r="F13" s="2">
        <v>217969.39</v>
      </c>
      <c r="G13" s="29"/>
    </row>
    <row r="14" spans="1:7" x14ac:dyDescent="0.25">
      <c r="A14" s="1" t="s">
        <v>15</v>
      </c>
      <c r="B14" s="24">
        <v>0</v>
      </c>
      <c r="C14" s="24">
        <v>0</v>
      </c>
      <c r="D14" s="2">
        <f t="shared" si="0"/>
        <v>0</v>
      </c>
      <c r="E14" s="2"/>
      <c r="F14" s="2">
        <v>203000.79</v>
      </c>
      <c r="G14" s="29"/>
    </row>
    <row r="15" spans="1:7" x14ac:dyDescent="0.25">
      <c r="E15" s="6"/>
    </row>
    <row r="16" spans="1:7" x14ac:dyDescent="0.25">
      <c r="A16" s="17" t="s">
        <v>16</v>
      </c>
      <c r="B16" s="10">
        <f>SUM(B3:B14)</f>
        <v>5233564.47</v>
      </c>
      <c r="C16" s="10">
        <f>SUM(C3:C14)</f>
        <v>5274113.4000000004</v>
      </c>
      <c r="D16" s="10">
        <f>SUM(D3:D14)</f>
        <v>-40548.929999999935</v>
      </c>
      <c r="E16" s="11"/>
    </row>
    <row r="19" spans="1:6" x14ac:dyDescent="0.25">
      <c r="A19" s="14" t="s">
        <v>17</v>
      </c>
      <c r="B19" s="15" t="s">
        <v>18</v>
      </c>
      <c r="C19" s="15" t="s">
        <v>19</v>
      </c>
      <c r="D19" s="15" t="s">
        <v>20</v>
      </c>
      <c r="E19" s="15" t="s">
        <v>21</v>
      </c>
      <c r="F19" s="15" t="s">
        <v>22</v>
      </c>
    </row>
    <row r="20" spans="1:6" x14ac:dyDescent="0.25">
      <c r="A20" s="1" t="s">
        <v>37</v>
      </c>
      <c r="B20" s="2">
        <v>10097300.15</v>
      </c>
      <c r="C20" s="24">
        <v>17595.79</v>
      </c>
      <c r="D20" s="4">
        <v>5274113.4000000004</v>
      </c>
      <c r="E20" s="4">
        <v>4805590.96</v>
      </c>
      <c r="F20" s="4">
        <v>162451.85999999999</v>
      </c>
    </row>
    <row r="21" spans="1:6" x14ac:dyDescent="0.25">
      <c r="A21" s="1" t="s">
        <v>34</v>
      </c>
      <c r="B21" s="2">
        <v>2824636</v>
      </c>
      <c r="C21" s="24">
        <v>0</v>
      </c>
      <c r="D21" s="24">
        <v>1396600</v>
      </c>
      <c r="E21" s="4">
        <v>1428036</v>
      </c>
      <c r="F21" s="24">
        <v>1270323.48</v>
      </c>
    </row>
    <row r="22" spans="1:6" x14ac:dyDescent="0.25">
      <c r="A22" s="3" t="s">
        <v>38</v>
      </c>
      <c r="B22" s="2">
        <v>4351432.6900000004</v>
      </c>
      <c r="C22" s="24">
        <v>546118.63</v>
      </c>
      <c r="D22" s="24">
        <v>2343458.44</v>
      </c>
      <c r="E22" s="4">
        <v>1111855.6200000001</v>
      </c>
      <c r="F22" s="24">
        <v>2558836.96</v>
      </c>
    </row>
    <row r="23" spans="1:6" x14ac:dyDescent="0.25">
      <c r="A23" s="18" t="s">
        <v>23</v>
      </c>
      <c r="B23" s="7">
        <f>SUM(B20:B22)</f>
        <v>17273368.84</v>
      </c>
      <c r="C23" s="7"/>
      <c r="D23" s="7"/>
      <c r="E23" s="7">
        <f>SUM(E20:E22)</f>
        <v>7345482.5800000001</v>
      </c>
      <c r="F23" s="9"/>
    </row>
    <row r="24" spans="1:6" x14ac:dyDescent="0.25">
      <c r="A24" s="1"/>
      <c r="B24" s="2"/>
      <c r="C24" s="4"/>
      <c r="D24" s="4"/>
      <c r="E24" s="4"/>
      <c r="F24" s="5"/>
    </row>
    <row r="25" spans="1:6" x14ac:dyDescent="0.25">
      <c r="A25" s="1" t="s">
        <v>35</v>
      </c>
      <c r="B25" s="2"/>
      <c r="C25" s="24" t="s">
        <v>8</v>
      </c>
      <c r="D25" s="24">
        <v>700000</v>
      </c>
      <c r="E25" s="4"/>
      <c r="F25" s="24">
        <v>2511814.91</v>
      </c>
    </row>
    <row r="26" spans="1:6" x14ac:dyDescent="0.25">
      <c r="A26" s="1" t="s">
        <v>24</v>
      </c>
      <c r="B26" s="2" t="s">
        <v>8</v>
      </c>
      <c r="C26" s="24"/>
      <c r="D26" s="24">
        <v>3328.7</v>
      </c>
      <c r="E26" s="4"/>
      <c r="F26" s="24">
        <v>73544.09</v>
      </c>
    </row>
    <row r="27" spans="1:6" x14ac:dyDescent="0.25">
      <c r="A27" s="1" t="s">
        <v>31</v>
      </c>
      <c r="B27" s="2"/>
      <c r="C27" s="24"/>
      <c r="D27" s="24"/>
      <c r="E27" s="4"/>
      <c r="F27" s="24">
        <v>21047.27</v>
      </c>
    </row>
    <row r="28" spans="1:6" x14ac:dyDescent="0.25">
      <c r="A28" s="1" t="s">
        <v>29</v>
      </c>
      <c r="B28" s="2"/>
      <c r="C28" s="24"/>
      <c r="D28" s="24"/>
      <c r="E28" s="4"/>
      <c r="F28" s="24">
        <v>0</v>
      </c>
    </row>
    <row r="29" spans="1:6" x14ac:dyDescent="0.25">
      <c r="A29" s="1" t="s">
        <v>30</v>
      </c>
      <c r="B29" s="2"/>
      <c r="C29" s="24"/>
      <c r="D29" s="24"/>
      <c r="E29" s="4"/>
      <c r="F29" s="24">
        <v>0</v>
      </c>
    </row>
    <row r="30" spans="1:6" x14ac:dyDescent="0.25">
      <c r="A30" s="1" t="s">
        <v>28</v>
      </c>
      <c r="B30" s="2"/>
      <c r="C30" s="24"/>
      <c r="D30" s="24"/>
      <c r="E30" s="4"/>
      <c r="F30" s="24">
        <v>0</v>
      </c>
    </row>
    <row r="31" spans="1:6" x14ac:dyDescent="0.25">
      <c r="A31" s="1" t="s">
        <v>27</v>
      </c>
      <c r="B31" s="2"/>
      <c r="C31" s="24"/>
      <c r="D31" s="24"/>
      <c r="E31" s="4"/>
      <c r="F31" s="24">
        <v>0</v>
      </c>
    </row>
    <row r="32" spans="1:6" x14ac:dyDescent="0.25">
      <c r="A32" s="17" t="s">
        <v>25</v>
      </c>
      <c r="B32" s="7">
        <f>SUM(B25:B31)</f>
        <v>0</v>
      </c>
      <c r="C32" s="7"/>
      <c r="D32" s="7"/>
      <c r="E32" s="7"/>
      <c r="F32" s="8"/>
    </row>
    <row r="33" spans="1:6" x14ac:dyDescent="0.25">
      <c r="A33" s="1"/>
      <c r="B33" s="2"/>
      <c r="C33" s="2"/>
      <c r="D33" s="2"/>
      <c r="E33" s="2"/>
      <c r="F33" s="2"/>
    </row>
    <row r="34" spans="1:6" x14ac:dyDescent="0.25">
      <c r="A34" s="12" t="s">
        <v>32</v>
      </c>
      <c r="B34" s="2"/>
      <c r="C34" s="2"/>
      <c r="D34" s="2"/>
      <c r="E34" s="2"/>
      <c r="F34" s="23"/>
    </row>
    <row r="35" spans="1:6" ht="15.75" thickBot="1" x14ac:dyDescent="0.3">
      <c r="A35" s="24">
        <v>1732.04</v>
      </c>
      <c r="B35" s="1" t="s">
        <v>33</v>
      </c>
      <c r="C35" s="1" t="s">
        <v>26</v>
      </c>
      <c r="D35" s="1"/>
      <c r="E35" s="1"/>
      <c r="F35" s="1" t="s">
        <v>8</v>
      </c>
    </row>
    <row r="36" spans="1:6" x14ac:dyDescent="0.25">
      <c r="F36" s="25" t="s">
        <v>41</v>
      </c>
    </row>
    <row r="37" spans="1:6" x14ac:dyDescent="0.25">
      <c r="A37" s="19"/>
      <c r="B37" s="20"/>
      <c r="C37" s="19"/>
      <c r="D37" s="19"/>
      <c r="E37" s="21"/>
      <c r="F37" s="26" t="s">
        <v>39</v>
      </c>
    </row>
    <row r="38" spans="1:6" ht="15.75" thickBot="1" x14ac:dyDescent="0.3">
      <c r="A38" s="19"/>
      <c r="B38" s="20"/>
      <c r="C38" s="19"/>
      <c r="D38" s="19"/>
      <c r="E38" s="21"/>
      <c r="F38" s="27" t="s">
        <v>40</v>
      </c>
    </row>
    <row r="39" spans="1:6" x14ac:dyDescent="0.25">
      <c r="A39" s="19"/>
      <c r="B39" s="19"/>
      <c r="C39" s="19"/>
      <c r="D39" s="19"/>
      <c r="E39" s="22"/>
      <c r="F39" s="19"/>
    </row>
    <row r="42" spans="1:6" x14ac:dyDescent="0.25">
      <c r="B42" s="19"/>
      <c r="C42" s="19"/>
      <c r="D42" s="19"/>
      <c r="E42" s="28"/>
    </row>
  </sheetData>
  <pageMargins left="0.7" right="0.7" top="0.75" bottom="0.75" header="0.3" footer="0.3"/>
  <pageSetup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January</vt:lpstr>
      <vt:lpstr>April</vt:lpstr>
      <vt:lpstr>May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2021-07-09T16:17:58Z</dcterms:modified>
</cp:coreProperties>
</file>