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activeTab="1"/>
  </bookViews>
  <sheets>
    <sheet name="January" sheetId="23" r:id="rId1"/>
    <sheet name="April" sheetId="24" r:id="rId2"/>
  </sheets>
  <calcPr calcId="162913"/>
</workbook>
</file>

<file path=xl/calcChain.xml><?xml version="1.0" encoding="utf-8"?>
<calcChain xmlns="http://schemas.openxmlformats.org/spreadsheetml/2006/main">
  <c r="B32" i="24" l="1"/>
  <c r="E23" i="24"/>
  <c r="B23" i="24"/>
  <c r="C16" i="24"/>
  <c r="B16" i="24"/>
  <c r="D14" i="24"/>
  <c r="D13" i="24"/>
  <c r="D12" i="24"/>
  <c r="D11" i="24"/>
  <c r="D10" i="24"/>
  <c r="D9" i="24"/>
  <c r="D8" i="24"/>
  <c r="D7" i="24"/>
  <c r="D6" i="24"/>
  <c r="D5" i="24"/>
  <c r="D4" i="24"/>
  <c r="D3" i="24"/>
  <c r="D16" i="24" l="1"/>
  <c r="B32" i="23"/>
  <c r="B23" i="23"/>
  <c r="E23" i="23"/>
  <c r="C16" i="23"/>
  <c r="B16" i="23"/>
  <c r="D14" i="23"/>
  <c r="D13" i="23"/>
  <c r="D12" i="23"/>
  <c r="D11" i="23"/>
  <c r="D10" i="23"/>
  <c r="D9" i="23"/>
  <c r="D8" i="23"/>
  <c r="D7" i="23"/>
  <c r="D6" i="23"/>
  <c r="D5" i="23"/>
  <c r="D4" i="23"/>
  <c r="D3" i="23"/>
  <c r="D16" i="23" l="1"/>
</calcChain>
</file>

<file path=xl/sharedStrings.xml><?xml version="1.0" encoding="utf-8"?>
<sst xmlns="http://schemas.openxmlformats.org/spreadsheetml/2006/main" count="96" uniqueCount="46">
  <si>
    <t xml:space="preserve">  Revenue  </t>
  </si>
  <si>
    <t xml:space="preserve">  Expenditure  </t>
  </si>
  <si>
    <t xml:space="preserve">  Difference  </t>
  </si>
  <si>
    <t xml:space="preserve">  January  </t>
  </si>
  <si>
    <t xml:space="preserve">  February  </t>
  </si>
  <si>
    <t xml:space="preserve">  March  </t>
  </si>
  <si>
    <t xml:space="preserve">  April  </t>
  </si>
  <si>
    <t xml:space="preserve">  May  </t>
  </si>
  <si>
    <t xml:space="preserve"> </t>
  </si>
  <si>
    <t xml:space="preserve">  June  </t>
  </si>
  <si>
    <t xml:space="preserve">  July  </t>
  </si>
  <si>
    <t xml:space="preserve">  August  </t>
  </si>
  <si>
    <t xml:space="preserve">  September  </t>
  </si>
  <si>
    <t xml:space="preserve">  October  </t>
  </si>
  <si>
    <t xml:space="preserve">  November  </t>
  </si>
  <si>
    <t xml:space="preserve">  December  </t>
  </si>
  <si>
    <t xml:space="preserve"> Total YTD </t>
  </si>
  <si>
    <t xml:space="preserve"> Fund </t>
  </si>
  <si>
    <t>Bud+Carry Over</t>
  </si>
  <si>
    <t>Outstand Enc</t>
  </si>
  <si>
    <t>Expend YTD</t>
  </si>
  <si>
    <t>Unemcum Bal YTD</t>
  </si>
  <si>
    <t>Cash Balance</t>
  </si>
  <si>
    <t xml:space="preserve"> Totals </t>
  </si>
  <si>
    <t>Severance 620</t>
  </si>
  <si>
    <t>Totals</t>
  </si>
  <si>
    <t xml:space="preserve">          </t>
  </si>
  <si>
    <t>707 HS Reno</t>
  </si>
  <si>
    <t>706 Exterior Imp</t>
  </si>
  <si>
    <t>704 Elem Reno</t>
  </si>
  <si>
    <t>705 MS Reno</t>
  </si>
  <si>
    <t>701 Solar</t>
  </si>
  <si>
    <t>Year to Date Int</t>
  </si>
  <si>
    <t>1st Farmers B&amp;T</t>
  </si>
  <si>
    <t xml:space="preserve"> DS + Addl Approp</t>
  </si>
  <si>
    <t>RD + Addl Approp</t>
  </si>
  <si>
    <t>Education Fund</t>
  </si>
  <si>
    <t>Education</t>
  </si>
  <si>
    <t>Operations</t>
  </si>
  <si>
    <t>TOTALS</t>
  </si>
  <si>
    <t>ENTER DATA</t>
  </si>
  <si>
    <t>Key</t>
  </si>
  <si>
    <t>2020 Cash Balance</t>
  </si>
  <si>
    <t>2021 Cash Balance</t>
  </si>
  <si>
    <t xml:space="preserve"> Monthly Financial Report January 2021</t>
  </si>
  <si>
    <t xml:space="preserve"> Monthly Financial Report April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</si>
</sst>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44" fontId="2" fillId="0" borderId="0" xfId="1" applyFont="1"/>
    <xf numFmtId="0" fontId="3" fillId="0" borderId="0" xfId="0" applyFont="1"/>
    <xf numFmtId="44" fontId="2" fillId="0" borderId="0" xfId="1" applyFont="1" applyFill="1"/>
    <xf numFmtId="0" fontId="2" fillId="0" borderId="0" xfId="0" applyFont="1" applyFill="1"/>
    <xf numFmtId="44" fontId="0" fillId="0" borderId="0" xfId="0" applyNumberFormat="1"/>
    <xf numFmtId="44" fontId="2" fillId="2" borderId="0" xfId="1" applyFont="1" applyFill="1"/>
    <xf numFmtId="44" fontId="0" fillId="2" borderId="0" xfId="0" applyNumberFormat="1" applyFill="1"/>
    <xf numFmtId="44" fontId="2" fillId="2" borderId="0" xfId="0" applyNumberFormat="1" applyFont="1" applyFill="1"/>
    <xf numFmtId="44" fontId="1" fillId="2" borderId="0" xfId="1" applyFont="1" applyFill="1"/>
    <xf numFmtId="44" fontId="1" fillId="2" borderId="0" xfId="0" applyNumberFormat="1" applyFont="1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44" fontId="4" fillId="3" borderId="0" xfId="1" applyFont="1" applyFill="1" applyAlignment="1">
      <alignment horizontal="center"/>
    </xf>
    <xf numFmtId="0" fontId="5" fillId="3" borderId="0" xfId="0" applyFont="1" applyFill="1"/>
    <xf numFmtId="0" fontId="4" fillId="2" borderId="0" xfId="0" applyFont="1" applyFill="1"/>
    <xf numFmtId="0" fontId="4" fillId="4" borderId="0" xfId="0" applyFont="1" applyFill="1"/>
    <xf numFmtId="0" fontId="6" fillId="0" borderId="0" xfId="0" applyFont="1"/>
    <xf numFmtId="17" fontId="6" fillId="0" borderId="0" xfId="0" applyNumberFormat="1" applyFont="1"/>
    <xf numFmtId="44" fontId="6" fillId="0" borderId="0" xfId="1" applyFont="1"/>
    <xf numFmtId="6" fontId="6" fillId="0" borderId="0" xfId="0" applyNumberFormat="1" applyFont="1"/>
    <xf numFmtId="44" fontId="2" fillId="5" borderId="0" xfId="1" applyFont="1" applyFill="1"/>
    <xf numFmtId="44" fontId="2" fillId="6" borderId="0" xfId="1" applyFont="1" applyFill="1"/>
    <xf numFmtId="0" fontId="0" fillId="0" borderId="1" xfId="0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164" fontId="6" fillId="0" borderId="0" xfId="1" applyNumberFormat="1" applyFont="1"/>
    <xf numFmtId="44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A2" sqref="A2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44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0</v>
      </c>
      <c r="C4" s="24">
        <v>0</v>
      </c>
      <c r="D4" s="2">
        <f t="shared" si="0"/>
        <v>0</v>
      </c>
      <c r="E4" s="2"/>
      <c r="F4" s="2">
        <v>207116.22</v>
      </c>
      <c r="G4" s="29"/>
    </row>
    <row r="5" spans="1:7" x14ac:dyDescent="0.25">
      <c r="A5" s="1" t="s">
        <v>5</v>
      </c>
      <c r="B5" s="24">
        <v>0</v>
      </c>
      <c r="C5" s="24">
        <v>0</v>
      </c>
      <c r="D5" s="2">
        <f t="shared" si="0"/>
        <v>0</v>
      </c>
      <c r="E5" s="2"/>
      <c r="F5" s="2">
        <v>4980.2</v>
      </c>
      <c r="G5" s="29"/>
    </row>
    <row r="6" spans="1:7" x14ac:dyDescent="0.25">
      <c r="A6" s="1" t="s">
        <v>6</v>
      </c>
      <c r="B6" s="24">
        <v>0</v>
      </c>
      <c r="C6" s="24">
        <v>0</v>
      </c>
      <c r="D6" s="2">
        <f t="shared" si="0"/>
        <v>0</v>
      </c>
      <c r="E6" s="2"/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813646.89</v>
      </c>
      <c r="C16" s="10">
        <f>SUM(C3:C14)</f>
        <v>1047868.82</v>
      </c>
      <c r="D16" s="10">
        <f>SUM(D3:D14)</f>
        <v>-234221.92999999993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16926.75</v>
      </c>
      <c r="D20" s="4">
        <v>1047868.82</v>
      </c>
      <c r="E20" s="4">
        <v>9032504.5800000001</v>
      </c>
      <c r="F20" s="4">
        <v>-31221.14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0</v>
      </c>
      <c r="E21" s="4">
        <v>2824636</v>
      </c>
      <c r="F21" s="24">
        <v>1106775.5</v>
      </c>
    </row>
    <row r="22" spans="1:6" x14ac:dyDescent="0.25">
      <c r="A22" s="3" t="s">
        <v>38</v>
      </c>
      <c r="B22" s="2">
        <v>4351432.6900000004</v>
      </c>
      <c r="C22" s="24">
        <v>393946.98</v>
      </c>
      <c r="D22" s="24">
        <v>492785.57</v>
      </c>
      <c r="E22" s="4">
        <v>3464700.14</v>
      </c>
      <c r="F22" s="24">
        <v>1587161.25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15321840.720000001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/>
      <c r="E26" s="4"/>
      <c r="F26" s="24">
        <v>76872.789999999994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27047.27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388.05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workbookViewId="0">
      <selection activeCell="A2" sqref="A2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45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818162.05</v>
      </c>
      <c r="C4" s="24">
        <v>764374.38</v>
      </c>
      <c r="D4" s="2">
        <f t="shared" si="0"/>
        <v>53787.670000000042</v>
      </c>
      <c r="E4" s="2">
        <v>22566.53</v>
      </c>
      <c r="F4" s="2">
        <v>207116.22</v>
      </c>
      <c r="G4" s="29"/>
    </row>
    <row r="5" spans="1:7" x14ac:dyDescent="0.25">
      <c r="A5" s="1" t="s">
        <v>5</v>
      </c>
      <c r="B5" s="24">
        <v>815243.83</v>
      </c>
      <c r="C5" s="24">
        <v>857285.2</v>
      </c>
      <c r="D5" s="2">
        <f t="shared" si="0"/>
        <v>-42041.369999999995</v>
      </c>
      <c r="E5" s="2">
        <v>-19474.84</v>
      </c>
      <c r="F5" s="2">
        <v>4980.2</v>
      </c>
      <c r="G5" s="29"/>
    </row>
    <row r="6" spans="1:7" x14ac:dyDescent="0.25">
      <c r="A6" s="1" t="s">
        <v>6</v>
      </c>
      <c r="B6" s="24">
        <v>810372.9</v>
      </c>
      <c r="C6" s="24">
        <v>885549.18</v>
      </c>
      <c r="D6" s="2">
        <f t="shared" si="0"/>
        <v>-75176.280000000028</v>
      </c>
      <c r="E6" s="2">
        <v>-94651.12</v>
      </c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3257425.67</v>
      </c>
      <c r="C16" s="10">
        <f>SUM(C3:C14)</f>
        <v>3555077.58</v>
      </c>
      <c r="D16" s="10">
        <f>SUM(D3:D14)</f>
        <v>-297651.90999999992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43555.22</v>
      </c>
      <c r="D20" s="4">
        <v>3555077.58</v>
      </c>
      <c r="E20" s="4">
        <v>6498667.3499999996</v>
      </c>
      <c r="F20" s="4">
        <v>-94651.12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500</v>
      </c>
      <c r="E21" s="4">
        <v>2824136</v>
      </c>
      <c r="F21" s="24">
        <v>1106275.5</v>
      </c>
    </row>
    <row r="22" spans="1:6" x14ac:dyDescent="0.25">
      <c r="A22" s="3" t="s">
        <v>38</v>
      </c>
      <c r="B22" s="2">
        <v>4351432.6900000004</v>
      </c>
      <c r="C22" s="24">
        <v>577815.01</v>
      </c>
      <c r="D22" s="24">
        <v>1434600.52</v>
      </c>
      <c r="E22" s="4">
        <v>2339017.16</v>
      </c>
      <c r="F22" s="24">
        <v>774620.06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11661820.51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>
        <v>1126.5</v>
      </c>
      <c r="E26" s="4"/>
      <c r="F26" s="24">
        <v>75746.289999999994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1239.28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January</vt:lpstr>
      <vt:lpstr>April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2021-05-10T15:59:02Z</dcterms:modified>
</cp:coreProperties>
</file>