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L\9900--9999\9904\971\Wrd\Smith\Greenhouse Committee\"/>
    </mc:Choice>
  </mc:AlternateContent>
  <xr:revisionPtr revIDLastSave="0" documentId="13_ncr:1_{D5A6B91A-E632-4A07-B1EE-F3726E6391F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TCSC Greenhouse Project Budget" sheetId="11" r:id="rId1"/>
  </sheets>
  <definedNames>
    <definedName name="_xlnm.Print_Area" localSheetId="0">'TCSC Greenhouse Project Budget'!$B$1:$D$36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1" l="1"/>
  <c r="F28" i="11"/>
  <c r="D28" i="11"/>
  <c r="E24" i="11"/>
  <c r="E27" i="11" s="1"/>
  <c r="F27" i="11" l="1"/>
  <c r="D27" i="11"/>
  <c r="F15" i="11" l="1"/>
</calcChain>
</file>

<file path=xl/sharedStrings.xml><?xml version="1.0" encoding="utf-8"?>
<sst xmlns="http://schemas.openxmlformats.org/spreadsheetml/2006/main" count="65" uniqueCount="51">
  <si>
    <t xml:space="preserve"> </t>
  </si>
  <si>
    <t>Other Notable Information</t>
  </si>
  <si>
    <t>Authors</t>
  </si>
  <si>
    <t>Budget Items</t>
  </si>
  <si>
    <t>Tipton Community Schools Corporaton (TCSC) Greenhouse Project Budget</t>
  </si>
  <si>
    <t>Vendor/Subcontractor</t>
  </si>
  <si>
    <t>Architecture/Engineering Fees</t>
  </si>
  <si>
    <t>Alpha 5 Architects</t>
  </si>
  <si>
    <t>Permit Fees</t>
  </si>
  <si>
    <t>Excavation/Concrete</t>
  </si>
  <si>
    <t>Tragesser Concrete</t>
  </si>
  <si>
    <t xml:space="preserve">Keith Smith </t>
  </si>
  <si>
    <t>Plumbing</t>
  </si>
  <si>
    <t>HVAC</t>
  </si>
  <si>
    <t>Electrical</t>
  </si>
  <si>
    <t>Construction Management and Storage Building Construction</t>
  </si>
  <si>
    <t>Asphalt Repairs</t>
  </si>
  <si>
    <t>TBD</t>
  </si>
  <si>
    <t>BRS Mechanical</t>
  </si>
  <si>
    <t>Omni Electric</t>
  </si>
  <si>
    <t>Baumgartner Asphalt</t>
  </si>
  <si>
    <t>TCSC Operation and Maintenance (O&amp;M) Yearly Budget</t>
  </si>
  <si>
    <t>Matt Smith/Jim Ankrum</t>
  </si>
  <si>
    <t>Goal:  To Provide Stakeholders with a Realistic Cost Estimate for the Project</t>
  </si>
  <si>
    <t>Site Design</t>
  </si>
  <si>
    <t>40th Parallel Surveying</t>
  </si>
  <si>
    <t>Budget - Base Scope</t>
  </si>
  <si>
    <t>Budget - Foundation Wall and Storage Facility</t>
  </si>
  <si>
    <t>Nick Stewart Heating and Cooling</t>
  </si>
  <si>
    <t>Notes</t>
  </si>
  <si>
    <t>Formal proposal not obtained.</t>
  </si>
  <si>
    <t>Allowance for furnishings, irrigation and fertilizer system</t>
  </si>
  <si>
    <t xml:space="preserve">This is just an estimate. </t>
  </si>
  <si>
    <t>No estimate obtained. Assumed cost of building constituents.</t>
  </si>
  <si>
    <t>Estimate obtained from Andy Fish - Alpha 5 Architects</t>
  </si>
  <si>
    <t>Estimate obtained from Wyatt Johnson</t>
  </si>
  <si>
    <t>Estimate obtained from Brent Tragesser.</t>
  </si>
  <si>
    <t>Estiamte obtained from Keith Smith</t>
  </si>
  <si>
    <t>Estimate obtained from BRS</t>
  </si>
  <si>
    <t>Verbal estimate obtained from Nick Stewart</t>
  </si>
  <si>
    <t>Estimate obtained from Omni Electric</t>
  </si>
  <si>
    <t xml:space="preserve">Allowance for floodplain mitigation work. </t>
  </si>
  <si>
    <t xml:space="preserve">Estimate - school property is in floodplain, so fill for building will need to be offset by removal of fill - likely adjacent to wetland area north of bus barn. </t>
  </si>
  <si>
    <t>Contingency</t>
  </si>
  <si>
    <t xml:space="preserve">Harnois Buildings </t>
  </si>
  <si>
    <t>Building Component Upgrades (replacement parts and replacement translucent panels)</t>
  </si>
  <si>
    <t>None</t>
  </si>
  <si>
    <t>Budget - Greenhouse and Foundation Wall Only</t>
  </si>
  <si>
    <t>Total Capital Improvement Budget</t>
  </si>
  <si>
    <t>Total Construction Amount</t>
  </si>
  <si>
    <t xml:space="preserve">Target is to be under 150,000 due to public bidding requirements.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</si>
</sst>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0"/>
      <color indexed="63"/>
      <name val="Verdana"/>
      <family val="2"/>
    </font>
    <font>
      <b/>
      <sz val="10"/>
      <color indexed="9"/>
      <name val="Verdana"/>
      <family val="2"/>
    </font>
    <font>
      <b/>
      <sz val="12"/>
      <color indexed="23"/>
      <name val="Verdana"/>
      <family val="2"/>
    </font>
    <font>
      <b/>
      <sz val="12"/>
      <color indexed="63"/>
      <name val="Verdana"/>
      <family val="2"/>
    </font>
    <font>
      <b/>
      <sz val="10"/>
      <color indexed="60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2"/>
      <name val="Arial"/>
      <family val="2"/>
    </font>
    <font>
      <b/>
      <sz val="24"/>
      <color indexed="60"/>
      <name val="Tahoma"/>
      <family val="2"/>
    </font>
    <font>
      <b/>
      <sz val="12"/>
      <name val="Arial"/>
      <family val="2"/>
    </font>
    <font>
      <b/>
      <sz val="12"/>
      <color indexed="23"/>
      <name val="Tahoma"/>
      <family val="2"/>
    </font>
    <font>
      <b/>
      <sz val="16"/>
      <name val="Verdana"/>
      <family val="2"/>
    </font>
    <font>
      <b/>
      <sz val="14"/>
      <name val="Verdana"/>
      <family val="2"/>
    </font>
    <font>
      <sz val="10"/>
      <name val="Arial"/>
      <family val="2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2"/>
      </left>
      <right style="thin">
        <color indexed="22"/>
      </right>
      <top style="thin">
        <color indexed="2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0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6" applyNumberFormat="0" applyAlignment="0" applyProtection="0"/>
    <xf numFmtId="0" fontId="14" fillId="8" borderId="7" applyNumberFormat="0" applyAlignment="0" applyProtection="0"/>
    <xf numFmtId="0" fontId="15" fillId="8" borderId="6" applyNumberFormat="0" applyAlignment="0" applyProtection="0"/>
    <xf numFmtId="0" fontId="16" fillId="0" borderId="8" applyNumberFormat="0" applyFill="0" applyAlignment="0" applyProtection="0"/>
    <xf numFmtId="0" fontId="17" fillId="9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1" fillId="34" borderId="0" applyNumberFormat="0" applyBorder="0" applyAlignment="0" applyProtection="0"/>
    <xf numFmtId="0" fontId="4" fillId="0" borderId="0"/>
    <xf numFmtId="0" fontId="4" fillId="10" borderId="10" applyNumberFormat="0" applyFont="0" applyAlignment="0" applyProtection="0"/>
    <xf numFmtId="0" fontId="3" fillId="0" borderId="0"/>
    <xf numFmtId="0" fontId="3" fillId="10" borderId="10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" fillId="0" borderId="0"/>
    <xf numFmtId="0" fontId="2" fillId="10" borderId="10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" fillId="10" borderId="10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37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14" fontId="0" fillId="0" borderId="0" xfId="0" applyNumberFormat="1"/>
    <xf numFmtId="1" fontId="5" fillId="0" borderId="0" xfId="71" applyNumberFormat="1" applyFont="1" applyFill="1" applyBorder="1" applyAlignment="1">
      <alignment vertical="center"/>
    </xf>
    <xf numFmtId="1" fontId="0" fillId="0" borderId="0" xfId="71" applyNumberFormat="1" applyFont="1"/>
    <xf numFmtId="0" fontId="24" fillId="0" borderId="0" xfId="0" applyFont="1" applyBorder="1"/>
    <xf numFmtId="0" fontId="25" fillId="2" borderId="2" xfId="0" applyFont="1" applyFill="1" applyBorder="1" applyAlignment="1">
      <alignment horizontal="center" vertical="center"/>
    </xf>
    <xf numFmtId="0" fontId="26" fillId="0" borderId="0" xfId="0" applyFont="1" applyBorder="1"/>
    <xf numFmtId="0" fontId="27" fillId="0" borderId="0" xfId="0" applyFont="1" applyBorder="1"/>
    <xf numFmtId="0" fontId="26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 vertical="top"/>
    </xf>
    <xf numFmtId="1" fontId="28" fillId="0" borderId="0" xfId="71" applyNumberFormat="1" applyFont="1" applyBorder="1" applyAlignment="1">
      <alignment horizontal="left" vertical="top"/>
    </xf>
    <xf numFmtId="0" fontId="24" fillId="0" borderId="0" xfId="0" applyFont="1"/>
    <xf numFmtId="0" fontId="29" fillId="0" borderId="0" xfId="0" applyFont="1" applyBorder="1"/>
    <xf numFmtId="1" fontId="29" fillId="0" borderId="0" xfId="71" applyNumberFormat="1" applyFont="1" applyBorder="1"/>
    <xf numFmtId="49" fontId="30" fillId="0" borderId="0" xfId="0" applyNumberFormat="1" applyFont="1" applyBorder="1" applyAlignment="1">
      <alignment horizontal="center"/>
    </xf>
    <xf numFmtId="0" fontId="31" fillId="0" borderId="0" xfId="0" applyFont="1"/>
    <xf numFmtId="1" fontId="27" fillId="0" borderId="0" xfId="71" applyNumberFormat="1" applyFont="1" applyBorder="1"/>
    <xf numFmtId="1" fontId="30" fillId="0" borderId="0" xfId="71" applyNumberFormat="1" applyFont="1"/>
    <xf numFmtId="0" fontId="27" fillId="0" borderId="0" xfId="0" applyFont="1" applyBorder="1" applyAlignment="1">
      <alignment horizontal="center"/>
    </xf>
    <xf numFmtId="0" fontId="30" fillId="0" borderId="0" xfId="0" applyFont="1" applyBorder="1"/>
    <xf numFmtId="0" fontId="30" fillId="36" borderId="0" xfId="0" applyFont="1" applyFill="1" applyBorder="1"/>
    <xf numFmtId="1" fontId="26" fillId="0" borderId="0" xfId="71" applyNumberFormat="1" applyFont="1" applyFill="1" applyBorder="1" applyAlignment="1">
      <alignment horizontal="left"/>
    </xf>
    <xf numFmtId="0" fontId="31" fillId="0" borderId="0" xfId="0" applyFont="1" applyFill="1"/>
    <xf numFmtId="14" fontId="33" fillId="0" borderId="0" xfId="0" applyNumberFormat="1" applyFont="1"/>
    <xf numFmtId="0" fontId="33" fillId="0" borderId="0" xfId="0" applyFont="1"/>
    <xf numFmtId="6" fontId="33" fillId="0" borderId="0" xfId="0" applyNumberFormat="1" applyFont="1"/>
    <xf numFmtId="14" fontId="31" fillId="0" borderId="0" xfId="0" applyNumberFormat="1" applyFont="1"/>
    <xf numFmtId="1" fontId="34" fillId="0" borderId="0" xfId="71" applyNumberFormat="1" applyFont="1" applyBorder="1" applyAlignment="1">
      <alignment horizontal="left"/>
    </xf>
    <xf numFmtId="14" fontId="33" fillId="37" borderId="0" xfId="0" applyNumberFormat="1" applyFont="1" applyFill="1"/>
    <xf numFmtId="1" fontId="31" fillId="0" borderId="0" xfId="71" applyNumberFormat="1" applyFont="1"/>
    <xf numFmtId="6" fontId="33" fillId="0" borderId="0" xfId="0" applyNumberFormat="1" applyFont="1" applyFill="1"/>
    <xf numFmtId="0" fontId="35" fillId="35" borderId="1" xfId="0" applyFont="1" applyFill="1" applyBorder="1" applyAlignment="1">
      <alignment horizontal="center" vertical="center"/>
    </xf>
    <xf numFmtId="0" fontId="36" fillId="35" borderId="2" xfId="0" applyFont="1" applyFill="1" applyBorder="1" applyAlignment="1">
      <alignment horizontal="center" vertical="center"/>
    </xf>
    <xf numFmtId="14" fontId="33" fillId="38" borderId="0" xfId="0" applyNumberFormat="1" applyFont="1" applyFill="1"/>
    <xf numFmtId="1" fontId="34" fillId="38" borderId="0" xfId="71" applyNumberFormat="1" applyFont="1" applyFill="1" applyBorder="1" applyAlignment="1">
      <alignment horizontal="left"/>
    </xf>
    <xf numFmtId="14" fontId="33" fillId="39" borderId="0" xfId="0" applyNumberFormat="1" applyFont="1" applyFill="1"/>
    <xf numFmtId="44" fontId="33" fillId="0" borderId="0" xfId="88" applyFont="1" applyBorder="1"/>
    <xf numFmtId="44" fontId="33" fillId="0" borderId="0" xfId="88" applyFont="1" applyFill="1" applyBorder="1"/>
    <xf numFmtId="44" fontId="33" fillId="0" borderId="0" xfId="88" applyFont="1"/>
    <xf numFmtId="0" fontId="33" fillId="0" borderId="0" xfId="0" applyFont="1" applyBorder="1"/>
    <xf numFmtId="0" fontId="33" fillId="0" borderId="0" xfId="0" applyFont="1" applyFill="1" applyBorder="1"/>
    <xf numFmtId="49" fontId="32" fillId="0" borderId="0" xfId="0" applyNumberFormat="1" applyFont="1" applyFill="1" applyBorder="1" applyAlignment="1">
      <alignment horizontal="left" vertical="top"/>
    </xf>
    <xf numFmtId="44" fontId="33" fillId="39" borderId="12" xfId="88" applyFont="1" applyFill="1" applyBorder="1"/>
    <xf numFmtId="49" fontId="32" fillId="0" borderId="0" xfId="0" applyNumberFormat="1" applyFont="1" applyFill="1" applyBorder="1" applyAlignment="1">
      <alignment horizontal="left" vertical="top"/>
    </xf>
    <xf numFmtId="10" fontId="34" fillId="0" borderId="0" xfId="89" applyNumberFormat="1" applyFont="1" applyBorder="1" applyAlignment="1">
      <alignment horizontal="left"/>
    </xf>
    <xf numFmtId="44" fontId="33" fillId="39" borderId="0" xfId="88" applyFont="1" applyFill="1" applyBorder="1"/>
  </cellXfs>
  <cellStyles count="90">
    <cellStyle name="20% - Accent1" xfId="18" builtinId="30" customBuiltin="1"/>
    <cellStyle name="20% - Accent1 2" xfId="45" xr:uid="{00000000-0005-0000-0000-000001000000}"/>
    <cellStyle name="20% - Accent1 3" xfId="59" xr:uid="{00000000-0005-0000-0000-000002000000}"/>
    <cellStyle name="20% - Accent1 4" xfId="76" xr:uid="{00000000-0005-0000-0000-000003000000}"/>
    <cellStyle name="20% - Accent2" xfId="22" builtinId="34" customBuiltin="1"/>
    <cellStyle name="20% - Accent2 2" xfId="47" xr:uid="{00000000-0005-0000-0000-000005000000}"/>
    <cellStyle name="20% - Accent2 3" xfId="61" xr:uid="{00000000-0005-0000-0000-000006000000}"/>
    <cellStyle name="20% - Accent2 4" xfId="78" xr:uid="{00000000-0005-0000-0000-000007000000}"/>
    <cellStyle name="20% - Accent3" xfId="26" builtinId="38" customBuiltin="1"/>
    <cellStyle name="20% - Accent3 2" xfId="49" xr:uid="{00000000-0005-0000-0000-000009000000}"/>
    <cellStyle name="20% - Accent3 3" xfId="63" xr:uid="{00000000-0005-0000-0000-00000A000000}"/>
    <cellStyle name="20% - Accent3 4" xfId="80" xr:uid="{00000000-0005-0000-0000-00000B000000}"/>
    <cellStyle name="20% - Accent4" xfId="30" builtinId="42" customBuiltin="1"/>
    <cellStyle name="20% - Accent4 2" xfId="51" xr:uid="{00000000-0005-0000-0000-00000D000000}"/>
    <cellStyle name="20% - Accent4 3" xfId="65" xr:uid="{00000000-0005-0000-0000-00000E000000}"/>
    <cellStyle name="20% - Accent4 4" xfId="82" xr:uid="{00000000-0005-0000-0000-00000F000000}"/>
    <cellStyle name="20% - Accent5" xfId="34" builtinId="46" customBuiltin="1"/>
    <cellStyle name="20% - Accent5 2" xfId="53" xr:uid="{00000000-0005-0000-0000-000011000000}"/>
    <cellStyle name="20% - Accent5 3" xfId="67" xr:uid="{00000000-0005-0000-0000-000012000000}"/>
    <cellStyle name="20% - Accent5 4" xfId="84" xr:uid="{00000000-0005-0000-0000-000013000000}"/>
    <cellStyle name="20% - Accent6" xfId="38" builtinId="50" customBuiltin="1"/>
    <cellStyle name="20% - Accent6 2" xfId="55" xr:uid="{00000000-0005-0000-0000-000015000000}"/>
    <cellStyle name="20% - Accent6 3" xfId="69" xr:uid="{00000000-0005-0000-0000-000016000000}"/>
    <cellStyle name="20% - Accent6 4" xfId="86" xr:uid="{00000000-0005-0000-0000-000017000000}"/>
    <cellStyle name="40% - Accent1" xfId="19" builtinId="31" customBuiltin="1"/>
    <cellStyle name="40% - Accent1 2" xfId="46" xr:uid="{00000000-0005-0000-0000-000019000000}"/>
    <cellStyle name="40% - Accent1 3" xfId="60" xr:uid="{00000000-0005-0000-0000-00001A000000}"/>
    <cellStyle name="40% - Accent1 4" xfId="77" xr:uid="{00000000-0005-0000-0000-00001B000000}"/>
    <cellStyle name="40% - Accent2" xfId="23" builtinId="35" customBuiltin="1"/>
    <cellStyle name="40% - Accent2 2" xfId="48" xr:uid="{00000000-0005-0000-0000-00001D000000}"/>
    <cellStyle name="40% - Accent2 3" xfId="62" xr:uid="{00000000-0005-0000-0000-00001E000000}"/>
    <cellStyle name="40% - Accent2 4" xfId="79" xr:uid="{00000000-0005-0000-0000-00001F000000}"/>
    <cellStyle name="40% - Accent3" xfId="27" builtinId="39" customBuiltin="1"/>
    <cellStyle name="40% - Accent3 2" xfId="50" xr:uid="{00000000-0005-0000-0000-000021000000}"/>
    <cellStyle name="40% - Accent3 3" xfId="64" xr:uid="{00000000-0005-0000-0000-000022000000}"/>
    <cellStyle name="40% - Accent3 4" xfId="81" xr:uid="{00000000-0005-0000-0000-000023000000}"/>
    <cellStyle name="40% - Accent4" xfId="31" builtinId="43" customBuiltin="1"/>
    <cellStyle name="40% - Accent4 2" xfId="52" xr:uid="{00000000-0005-0000-0000-000025000000}"/>
    <cellStyle name="40% - Accent4 3" xfId="66" xr:uid="{00000000-0005-0000-0000-000026000000}"/>
    <cellStyle name="40% - Accent4 4" xfId="83" xr:uid="{00000000-0005-0000-0000-000027000000}"/>
    <cellStyle name="40% - Accent5" xfId="35" builtinId="47" customBuiltin="1"/>
    <cellStyle name="40% - Accent5 2" xfId="54" xr:uid="{00000000-0005-0000-0000-000029000000}"/>
    <cellStyle name="40% - Accent5 3" xfId="68" xr:uid="{00000000-0005-0000-0000-00002A000000}"/>
    <cellStyle name="40% - Accent5 4" xfId="85" xr:uid="{00000000-0005-0000-0000-00002B000000}"/>
    <cellStyle name="40% - Accent6" xfId="39" builtinId="51" customBuiltin="1"/>
    <cellStyle name="40% - Accent6 2" xfId="56" xr:uid="{00000000-0005-0000-0000-00002D000000}"/>
    <cellStyle name="40% - Accent6 3" xfId="70" xr:uid="{00000000-0005-0000-0000-00002E000000}"/>
    <cellStyle name="40% - Accent6 4" xfId="87" xr:uid="{00000000-0005-0000-0000-00002F000000}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71" builtinId="3"/>
    <cellStyle name="Comma 2" xfId="73" xr:uid="{00000000-0005-0000-0000-000040000000}"/>
    <cellStyle name="Currency" xfId="88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 xr:uid="{00000000-0005-0000-0000-00004B000000}"/>
    <cellStyle name="Normal 3" xfId="43" xr:uid="{00000000-0005-0000-0000-00004C000000}"/>
    <cellStyle name="Normal 4" xfId="57" xr:uid="{00000000-0005-0000-0000-00004D000000}"/>
    <cellStyle name="Normal 5" xfId="72" xr:uid="{00000000-0005-0000-0000-00004E000000}"/>
    <cellStyle name="Note 2" xfId="42" xr:uid="{00000000-0005-0000-0000-00004F000000}"/>
    <cellStyle name="Note 3" xfId="44" xr:uid="{00000000-0005-0000-0000-000050000000}"/>
    <cellStyle name="Note 4" xfId="58" xr:uid="{00000000-0005-0000-0000-000051000000}"/>
    <cellStyle name="Note 5" xfId="75" xr:uid="{00000000-0005-0000-0000-000052000000}"/>
    <cellStyle name="Output" xfId="10" builtinId="21" customBuiltin="1"/>
    <cellStyle name="Percent" xfId="89" builtinId="5"/>
    <cellStyle name="Title" xfId="1" builtinId="15" customBuiltin="1"/>
    <cellStyle name="Title 2" xfId="74" xr:uid="{00000000-0005-0000-0000-000055000000}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9D9D9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EAEAEA"/>
      <rgbColor rgb="00CC99FF"/>
      <rgbColor rgb="00FDF6E7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A14817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topLeftCell="A7" zoomScale="75" zoomScaleNormal="75" workbookViewId="0">
      <selection activeCell="E29" sqref="E29"/>
    </sheetView>
  </sheetViews>
  <sheetFormatPr defaultRowHeight="12.75" x14ac:dyDescent="0.2"/>
  <cols>
    <col min="1" max="1" width="0.5703125" customWidth="1"/>
    <col min="2" max="2" width="102.42578125" customWidth="1"/>
    <col min="3" max="3" width="50.7109375" customWidth="1"/>
    <col min="4" max="5" width="50.7109375" style="8" customWidth="1"/>
    <col min="6" max="6" width="51.7109375" bestFit="1" customWidth="1"/>
    <col min="7" max="7" width="167.7109375" bestFit="1" customWidth="1"/>
  </cols>
  <sheetData>
    <row r="1" spans="1:7" s="2" customFormat="1" ht="16.5" customHeight="1" x14ac:dyDescent="0.2">
      <c r="B1" s="3"/>
      <c r="C1" s="3"/>
      <c r="D1" s="7"/>
      <c r="E1" s="7"/>
    </row>
    <row r="2" spans="1:7" ht="25.5" customHeight="1" x14ac:dyDescent="0.2">
      <c r="B2" s="48" t="s">
        <v>4</v>
      </c>
      <c r="C2" s="48"/>
      <c r="D2" s="48"/>
      <c r="E2" s="46"/>
    </row>
    <row r="3" spans="1:7" ht="5.25" customHeight="1" x14ac:dyDescent="0.2">
      <c r="B3" s="48"/>
      <c r="C3" s="48"/>
      <c r="D3" s="48"/>
      <c r="E3" s="46"/>
    </row>
    <row r="4" spans="1:7" ht="30" customHeight="1" x14ac:dyDescent="0.2">
      <c r="B4" s="14"/>
      <c r="C4" s="14"/>
      <c r="D4" s="15"/>
      <c r="E4" s="15"/>
    </row>
    <row r="5" spans="1:7" s="20" customFormat="1" ht="17.100000000000001" customHeight="1" x14ac:dyDescent="0.2">
      <c r="B5" s="25" t="s">
        <v>23</v>
      </c>
      <c r="D5" s="26"/>
      <c r="E5" s="26"/>
      <c r="F5" s="27"/>
      <c r="G5" s="27"/>
    </row>
    <row r="6" spans="1:7" ht="17.100000000000001" customHeight="1" x14ac:dyDescent="0.2">
      <c r="B6" s="9"/>
      <c r="C6" s="16"/>
    </row>
    <row r="7" spans="1:7" s="20" customFormat="1" ht="17.100000000000001" customHeight="1" x14ac:dyDescent="0.2">
      <c r="B7" s="11" t="s">
        <v>0</v>
      </c>
      <c r="C7" s="12"/>
      <c r="D7" s="21"/>
      <c r="E7" s="21"/>
    </row>
    <row r="8" spans="1:7" s="20" customFormat="1" ht="16.5" customHeight="1" x14ac:dyDescent="0.2">
      <c r="B8" s="24" t="s">
        <v>2</v>
      </c>
      <c r="C8" s="23" t="s">
        <v>22</v>
      </c>
      <c r="D8" s="22"/>
      <c r="E8" s="22"/>
    </row>
    <row r="9" spans="1:7" s="20" customFormat="1" ht="17.100000000000001" customHeight="1" x14ac:dyDescent="0.2">
      <c r="B9" s="13" t="s">
        <v>0</v>
      </c>
      <c r="C9" s="19" t="s">
        <v>0</v>
      </c>
      <c r="D9" s="22"/>
      <c r="E9" s="22"/>
    </row>
    <row r="10" spans="1:7" ht="17.100000000000001" customHeight="1" x14ac:dyDescent="0.2">
      <c r="B10" s="17"/>
      <c r="C10" s="17"/>
      <c r="D10" s="18"/>
      <c r="E10" s="18"/>
    </row>
    <row r="11" spans="1:7" s="1" customFormat="1" ht="22.9" customHeight="1" x14ac:dyDescent="0.2">
      <c r="B11" s="36" t="s">
        <v>3</v>
      </c>
      <c r="C11" s="37" t="s">
        <v>5</v>
      </c>
      <c r="D11" s="10" t="s">
        <v>26</v>
      </c>
      <c r="E11" s="10" t="s">
        <v>47</v>
      </c>
      <c r="F11" s="10" t="s">
        <v>27</v>
      </c>
      <c r="G11" s="10" t="s">
        <v>29</v>
      </c>
    </row>
    <row r="12" spans="1:7" s="4" customFormat="1" ht="17.100000000000001" customHeight="1" x14ac:dyDescent="0.25">
      <c r="A12" s="5"/>
      <c r="B12" s="28" t="s">
        <v>6</v>
      </c>
      <c r="C12" s="29" t="s">
        <v>7</v>
      </c>
      <c r="D12" s="43">
        <v>7700</v>
      </c>
      <c r="E12" s="43">
        <v>7700</v>
      </c>
      <c r="F12" s="41">
        <v>7700</v>
      </c>
      <c r="G12" s="44" t="s">
        <v>34</v>
      </c>
    </row>
    <row r="13" spans="1:7" s="4" customFormat="1" ht="17.100000000000001" customHeight="1" x14ac:dyDescent="0.25">
      <c r="A13" s="5"/>
      <c r="B13" s="28" t="s">
        <v>24</v>
      </c>
      <c r="C13" s="29" t="s">
        <v>25</v>
      </c>
      <c r="D13" s="43">
        <v>3000</v>
      </c>
      <c r="E13" s="43">
        <v>3000</v>
      </c>
      <c r="F13" s="41">
        <v>3000</v>
      </c>
      <c r="G13" s="44" t="s">
        <v>35</v>
      </c>
    </row>
    <row r="14" spans="1:7" s="4" customFormat="1" ht="17.100000000000001" customHeight="1" x14ac:dyDescent="0.25">
      <c r="A14" s="5"/>
      <c r="B14" s="28" t="s">
        <v>8</v>
      </c>
      <c r="C14" s="29" t="s">
        <v>17</v>
      </c>
      <c r="D14" s="43">
        <v>1500</v>
      </c>
      <c r="E14" s="43">
        <v>1500</v>
      </c>
      <c r="F14" s="41">
        <v>1500</v>
      </c>
      <c r="G14" s="44"/>
    </row>
    <row r="15" spans="1:7" s="4" customFormat="1" ht="17.100000000000001" customHeight="1" x14ac:dyDescent="0.25">
      <c r="A15" s="5"/>
      <c r="B15" s="28" t="s">
        <v>15</v>
      </c>
      <c r="C15" s="29" t="s">
        <v>11</v>
      </c>
      <c r="D15" s="43">
        <v>7000</v>
      </c>
      <c r="E15" s="43">
        <v>21500</v>
      </c>
      <c r="F15" s="41">
        <f>54300+14500</f>
        <v>68800</v>
      </c>
      <c r="G15" s="45" t="s">
        <v>37</v>
      </c>
    </row>
    <row r="16" spans="1:7" s="4" customFormat="1" ht="17.100000000000001" customHeight="1" x14ac:dyDescent="0.25">
      <c r="A16" s="5"/>
      <c r="B16" s="28" t="s">
        <v>9</v>
      </c>
      <c r="C16" s="29" t="s">
        <v>10</v>
      </c>
      <c r="D16" s="43">
        <v>14692</v>
      </c>
      <c r="E16" s="43">
        <v>23788</v>
      </c>
      <c r="F16" s="42">
        <v>33994</v>
      </c>
      <c r="G16" s="45" t="s">
        <v>36</v>
      </c>
    </row>
    <row r="17" spans="1:7" s="4" customFormat="1" ht="17.100000000000001" customHeight="1" x14ac:dyDescent="0.25">
      <c r="A17" s="5"/>
      <c r="B17" s="28" t="s">
        <v>12</v>
      </c>
      <c r="C17" s="29" t="s">
        <v>18</v>
      </c>
      <c r="D17" s="43">
        <v>16400</v>
      </c>
      <c r="E17" s="43">
        <v>16400</v>
      </c>
      <c r="F17" s="41">
        <v>16800</v>
      </c>
      <c r="G17" s="45" t="s">
        <v>38</v>
      </c>
    </row>
    <row r="18" spans="1:7" s="4" customFormat="1" ht="17.100000000000001" customHeight="1" x14ac:dyDescent="0.25">
      <c r="A18" s="5"/>
      <c r="B18" s="28" t="s">
        <v>13</v>
      </c>
      <c r="C18" s="29" t="s">
        <v>28</v>
      </c>
      <c r="D18" s="43">
        <v>12000</v>
      </c>
      <c r="E18" s="43">
        <v>12000</v>
      </c>
      <c r="F18" s="41">
        <v>20000</v>
      </c>
      <c r="G18" s="45" t="s">
        <v>39</v>
      </c>
    </row>
    <row r="19" spans="1:7" s="4" customFormat="1" ht="17.100000000000001" customHeight="1" x14ac:dyDescent="0.25">
      <c r="A19" s="5"/>
      <c r="B19" s="28" t="s">
        <v>14</v>
      </c>
      <c r="C19" s="29" t="s">
        <v>19</v>
      </c>
      <c r="D19" s="43">
        <v>32100</v>
      </c>
      <c r="E19" s="43">
        <v>32100</v>
      </c>
      <c r="F19" s="41">
        <v>38600</v>
      </c>
      <c r="G19" s="45" t="s">
        <v>40</v>
      </c>
    </row>
    <row r="20" spans="1:7" s="4" customFormat="1" ht="17.100000000000001" customHeight="1" x14ac:dyDescent="0.25">
      <c r="A20" s="5"/>
      <c r="B20" s="28" t="s">
        <v>45</v>
      </c>
      <c r="C20" s="29" t="s">
        <v>44</v>
      </c>
      <c r="D20" s="43">
        <v>10000</v>
      </c>
      <c r="E20" s="43">
        <v>10000</v>
      </c>
      <c r="F20" s="41">
        <v>10000</v>
      </c>
      <c r="G20" s="44" t="s">
        <v>33</v>
      </c>
    </row>
    <row r="21" spans="1:7" ht="17.100000000000001" customHeight="1" x14ac:dyDescent="0.25">
      <c r="A21" s="6">
        <v>42899</v>
      </c>
      <c r="B21" s="28" t="s">
        <v>16</v>
      </c>
      <c r="C21" s="29" t="s">
        <v>20</v>
      </c>
      <c r="D21" s="43">
        <v>5000</v>
      </c>
      <c r="E21" s="43">
        <v>5000</v>
      </c>
      <c r="F21" s="43">
        <v>7000</v>
      </c>
      <c r="G21" s="29" t="s">
        <v>30</v>
      </c>
    </row>
    <row r="22" spans="1:7" ht="17.100000000000001" customHeight="1" x14ac:dyDescent="0.25">
      <c r="A22" s="6"/>
      <c r="B22" s="29" t="s">
        <v>31</v>
      </c>
      <c r="C22" s="29" t="s">
        <v>46</v>
      </c>
      <c r="D22" s="43">
        <v>6000</v>
      </c>
      <c r="E22" s="43">
        <v>6000</v>
      </c>
      <c r="F22" s="43">
        <v>6000</v>
      </c>
      <c r="G22" s="29" t="s">
        <v>32</v>
      </c>
    </row>
    <row r="23" spans="1:7" ht="17.100000000000001" customHeight="1" x14ac:dyDescent="0.25">
      <c r="A23" s="6"/>
      <c r="B23" s="29" t="s">
        <v>41</v>
      </c>
      <c r="C23" s="29" t="s">
        <v>46</v>
      </c>
      <c r="D23" s="43">
        <v>8000</v>
      </c>
      <c r="E23" s="43">
        <v>8000</v>
      </c>
      <c r="F23" s="43">
        <v>10000</v>
      </c>
      <c r="G23" s="29" t="s">
        <v>42</v>
      </c>
    </row>
    <row r="24" spans="1:7" ht="17.100000000000001" customHeight="1" x14ac:dyDescent="0.25">
      <c r="A24" s="6"/>
      <c r="B24" s="29" t="s">
        <v>43</v>
      </c>
      <c r="C24" s="29" t="s">
        <v>46</v>
      </c>
      <c r="D24" s="43">
        <v>25000</v>
      </c>
      <c r="E24" s="43">
        <f>ROUND(SUM(E12:E23)*0.2,-3)</f>
        <v>29000</v>
      </c>
      <c r="F24" s="43">
        <v>40000</v>
      </c>
      <c r="G24" s="29"/>
    </row>
    <row r="25" spans="1:7" ht="17.100000000000001" customHeight="1" x14ac:dyDescent="0.25">
      <c r="A25" s="6"/>
      <c r="B25" s="28"/>
      <c r="C25" s="29"/>
      <c r="D25" s="43"/>
      <c r="E25" s="43"/>
      <c r="F25" s="43"/>
      <c r="G25" s="29"/>
    </row>
    <row r="26" spans="1:7" ht="17.100000000000001" customHeight="1" thickBot="1" x14ac:dyDescent="0.3">
      <c r="A26" s="6">
        <v>42899</v>
      </c>
      <c r="B26" s="31"/>
      <c r="C26" s="20"/>
      <c r="D26" s="43"/>
      <c r="E26" s="43"/>
      <c r="F26" s="43"/>
      <c r="G26" s="29"/>
    </row>
    <row r="27" spans="1:7" ht="17.100000000000001" customHeight="1" thickBot="1" x14ac:dyDescent="0.3">
      <c r="A27" s="6">
        <v>42899</v>
      </c>
      <c r="B27" s="40" t="s">
        <v>48</v>
      </c>
      <c r="C27" s="20"/>
      <c r="D27" s="47">
        <f>SUM(D12:D26)</f>
        <v>148392</v>
      </c>
      <c r="E27" s="47">
        <f>SUM(E12:E26)</f>
        <v>175988</v>
      </c>
      <c r="F27" s="47">
        <f>SUM(F12:F26)</f>
        <v>263394</v>
      </c>
      <c r="G27" s="29"/>
    </row>
    <row r="28" spans="1:7" ht="17.100000000000001" customHeight="1" x14ac:dyDescent="0.25">
      <c r="A28" s="6"/>
      <c r="B28" s="40" t="s">
        <v>49</v>
      </c>
      <c r="C28" s="20"/>
      <c r="D28" s="50">
        <f>SUM(D15:D19,D21:D22,D24)</f>
        <v>118192</v>
      </c>
      <c r="E28" s="50">
        <f>SUM(E15:E19,E21:E22,E24)</f>
        <v>145788</v>
      </c>
      <c r="F28" s="50">
        <f>SUM(F15:F19,F21:F22,F24)</f>
        <v>231194</v>
      </c>
      <c r="G28" s="29" t="s">
        <v>50</v>
      </c>
    </row>
    <row r="29" spans="1:7" ht="17.100000000000001" customHeight="1" x14ac:dyDescent="0.25">
      <c r="A29" s="6">
        <v>42894</v>
      </c>
      <c r="B29" s="38" t="s">
        <v>21</v>
      </c>
      <c r="C29" s="20"/>
      <c r="D29" s="39"/>
      <c r="E29" s="39"/>
      <c r="F29" s="39"/>
      <c r="G29" s="29"/>
    </row>
    <row r="30" spans="1:7" ht="17.100000000000001" customHeight="1" x14ac:dyDescent="0.2">
      <c r="A30" s="6"/>
      <c r="B30" s="31"/>
      <c r="C30" s="20"/>
      <c r="D30" s="49"/>
      <c r="E30" s="32"/>
    </row>
    <row r="31" spans="1:7" ht="17.100000000000001" customHeight="1" x14ac:dyDescent="0.25">
      <c r="A31" s="6"/>
      <c r="B31" s="33" t="s">
        <v>1</v>
      </c>
      <c r="C31" s="20"/>
      <c r="D31" s="32"/>
      <c r="E31" s="32"/>
    </row>
    <row r="32" spans="1:7" ht="15.75" x14ac:dyDescent="0.25">
      <c r="A32" s="6">
        <v>42893</v>
      </c>
      <c r="B32" s="28" t="s">
        <v>0</v>
      </c>
      <c r="C32" s="29" t="s">
        <v>0</v>
      </c>
      <c r="D32" s="30" t="s">
        <v>0</v>
      </c>
      <c r="E32" s="30"/>
    </row>
    <row r="33" spans="1:5" ht="15.75" x14ac:dyDescent="0.25">
      <c r="A33" s="6">
        <v>42893</v>
      </c>
      <c r="B33" s="28" t="s">
        <v>0</v>
      </c>
      <c r="C33" s="29" t="s">
        <v>0</v>
      </c>
      <c r="D33" s="35" t="s">
        <v>0</v>
      </c>
      <c r="E33" s="35"/>
    </row>
    <row r="34" spans="1:5" s="4" customFormat="1" ht="17.100000000000001" customHeight="1" x14ac:dyDescent="0.25">
      <c r="A34" s="5"/>
      <c r="B34" s="28" t="s">
        <v>0</v>
      </c>
      <c r="C34" s="29" t="s">
        <v>0</v>
      </c>
      <c r="D34" s="30" t="s">
        <v>0</v>
      </c>
      <c r="E34" s="30"/>
    </row>
    <row r="35" spans="1:5" ht="15.75" x14ac:dyDescent="0.25">
      <c r="A35" s="6">
        <v>42891</v>
      </c>
      <c r="B35" s="28" t="s">
        <v>0</v>
      </c>
      <c r="C35" s="20"/>
      <c r="D35" s="34"/>
      <c r="E35" s="34"/>
    </row>
    <row r="36" spans="1:5" x14ac:dyDescent="0.2">
      <c r="A36" s="6">
        <v>42891</v>
      </c>
      <c r="B36" s="6"/>
    </row>
    <row r="37" spans="1:5" x14ac:dyDescent="0.2">
      <c r="A37" s="6">
        <v>42893</v>
      </c>
    </row>
    <row r="38" spans="1:5" x14ac:dyDescent="0.2">
      <c r="A38" s="6">
        <v>42891</v>
      </c>
    </row>
    <row r="39" spans="1:5" x14ac:dyDescent="0.2">
      <c r="A39" s="6">
        <v>42891</v>
      </c>
    </row>
  </sheetData>
  <sortState xmlns:xlrd2="http://schemas.microsoft.com/office/spreadsheetml/2017/richdata2" ref="B12:D19">
    <sortCondition ref="B12"/>
  </sortState>
  <mergeCells count="1">
    <mergeCell ref="B2:D3"/>
  </mergeCells>
  <printOptions horizontalCentered="1"/>
  <pageMargins left="0.25" right="0.25" top="0.5" bottom="0.75" header="0.5" footer="0.5"/>
  <pageSetup scale="60" orientation="landscape" horizontalDpi="200" verticalDpi="200" r:id="rId1"/>
  <headerFooter alignWithMargins="0">
    <oddHeader>&amp;R&amp;8&amp;XStaple this corner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TCSC Greenhouse Project Budget</vt:lpstr>
      <vt:lpstr>'TCSC Greenhouse Project Budget'!Print_Area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Lynette McNees</dc:creator>
  <cp:lastModifiedBy>Smith, Matthew</cp:lastModifiedBy>
  <cp:lastPrinted>2020-12-02T13:52:42Z</cp:lastPrinted>
  <dcterms:created xsi:type="dcterms:W3CDTF">2000-10-27T00:30:29Z</dcterms:created>
  <dcterms:modified xsi:type="dcterms:W3CDTF">2021-01-27T00:43:41Z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TC062062751033</vt:lpwstr>
  </property>
</Properties>
</file>