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Sheet1" sheetId="1" r:id="rId1"/>
  </sheets>
  <definedNames>
    <definedName name="_xlnm.Print_Area" localSheetId="0">Sheet1!$C$1:$E$57</definedName>
  </definedNames>
  <calcPr calcId="125725" iterateDelta="1E-4"/>
</workbook>
</file>

<file path=xl/calcChain.xml><?xml version="1.0" encoding="utf-8"?>
<calcChain xmlns="http://schemas.openxmlformats.org/spreadsheetml/2006/main">
  <c r="E15" i="1"/>
  <c r="E50"/>
  <c r="E49"/>
  <c r="E48"/>
  <c r="E47"/>
  <c r="E46"/>
  <c r="E45"/>
  <c r="E44"/>
  <c r="E43"/>
  <c r="E42"/>
  <c r="E41"/>
  <c r="E40"/>
  <c r="E39"/>
  <c r="E38"/>
  <c r="E37"/>
  <c r="E36"/>
  <c r="E35"/>
  <c r="E30"/>
  <c r="E28"/>
  <c r="E27"/>
  <c r="E26"/>
  <c r="E25"/>
  <c r="E24"/>
  <c r="E23"/>
  <c r="E22"/>
  <c r="E21"/>
  <c r="E20"/>
  <c r="E19"/>
  <c r="E18"/>
  <c r="E17"/>
  <c r="E16"/>
  <c r="E51" l="1"/>
  <c r="E31"/>
  <c r="E33" l="1"/>
  <c r="E52" s="1"/>
  <c r="E54" s="1"/>
  <c r="K4" l="1"/>
</calcChain>
</file>

<file path=xl/sharedStrings.xml><?xml version="1.0" encoding="utf-8"?>
<sst xmlns="http://schemas.openxmlformats.org/spreadsheetml/2006/main" count="66" uniqueCount="61">
  <si>
    <t>DATE</t>
  </si>
  <si>
    <t>Estimate</t>
  </si>
  <si>
    <t>PHONE#</t>
  </si>
  <si>
    <t>UNIT PRICE</t>
  </si>
  <si>
    <t>Amount</t>
  </si>
  <si>
    <t>Materials</t>
  </si>
  <si>
    <t>Sales Tax</t>
  </si>
  <si>
    <t>Material Total</t>
  </si>
  <si>
    <t>Labor</t>
  </si>
  <si>
    <t>Labor Total</t>
  </si>
  <si>
    <t>Total</t>
  </si>
  <si>
    <t>Down Payment</t>
  </si>
  <si>
    <t>Balance Due</t>
  </si>
  <si>
    <t>FOR:</t>
  </si>
  <si>
    <t xml:space="preserve">               </t>
  </si>
  <si>
    <t xml:space="preserve">              "Total Floor Decor Store and More"</t>
  </si>
  <si>
    <t>Jamie</t>
  </si>
  <si>
    <t>Debbie</t>
  </si>
  <si>
    <t>Ron</t>
  </si>
  <si>
    <t>ORDERED DATE:</t>
  </si>
  <si>
    <t>RECEIVED DATE:</t>
  </si>
  <si>
    <t>Sales Rep</t>
  </si>
  <si>
    <t>INVOICE</t>
  </si>
  <si>
    <t>Paid</t>
  </si>
  <si>
    <t>Rough Estimate</t>
  </si>
  <si>
    <t>Thank you for your Business!</t>
  </si>
  <si>
    <t>Signature _____________________________________</t>
  </si>
  <si>
    <t>Material</t>
  </si>
  <si>
    <t>NSF checks  $30 fee</t>
  </si>
  <si>
    <t>Customer:</t>
  </si>
  <si>
    <t>*Customer to move all Furniture*</t>
  </si>
  <si>
    <t xml:space="preserve">          </t>
  </si>
  <si>
    <t xml:space="preserve">            </t>
  </si>
  <si>
    <t>We do not accept Credit/Debit Cards</t>
  </si>
  <si>
    <t>1/2 down deposit due on all orders</t>
  </si>
  <si>
    <t>UNIT</t>
  </si>
  <si>
    <t>PRICE</t>
  </si>
  <si>
    <t>Pcs.</t>
  </si>
  <si>
    <t>sq.ft.</t>
  </si>
  <si>
    <t>Date_________________</t>
  </si>
  <si>
    <t>1 1/2 Service charge after 30 days</t>
  </si>
  <si>
    <t>I agree above is correct and accept responsibility for payment &amp; have agreed  to terms/contract.</t>
  </si>
  <si>
    <t>BALANCE DUE IN 15 DAYS</t>
  </si>
  <si>
    <t>5344 South 300 West Atlanta, IN 46031</t>
  </si>
  <si>
    <t>wellingersflooring@gmail.com</t>
  </si>
  <si>
    <t xml:space="preserve"> (765) 292-2668 Phone</t>
  </si>
  <si>
    <t>shipping</t>
  </si>
  <si>
    <t>clear thinspread adhesive</t>
  </si>
  <si>
    <t>cove adhesive</t>
  </si>
  <si>
    <t>plani patch</t>
  </si>
  <si>
    <t>exempt</t>
  </si>
  <si>
    <t xml:space="preserve">install vct </t>
  </si>
  <si>
    <t>install cove base</t>
  </si>
  <si>
    <t xml:space="preserve">patch floor as needed </t>
  </si>
  <si>
    <t>Tipton Community School</t>
  </si>
  <si>
    <t xml:space="preserve">customer will strip &amp; wax </t>
  </si>
  <si>
    <t>PO</t>
  </si>
  <si>
    <t>6" cove base black</t>
  </si>
  <si>
    <t>VCT Blue and white color</t>
  </si>
  <si>
    <t>remove existing Carpet Scrap and sand floor</t>
  </si>
  <si>
    <t>THS Room 148</t>
  </si>
</sst>
</file>

<file path=xl/styles.xml><?xml version="1.0" encoding="utf-8"?>
<styleSheet xmlns="http://schemas.openxmlformats.org/spreadsheetml/2006/main">
  <numFmts count="2">
    <numFmt numFmtId="164" formatCode="_([$$-409]* #,##0.00_);_([$$-409]* \(#,##0.00\);_([$$-409]* &quot;-&quot;??_);_(@_)"/>
    <numFmt numFmtId="165" formatCode="&quot;$&quot;#,##0.00"/>
  </numFmts>
  <fonts count="2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8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i/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7"/>
      <color theme="1"/>
      <name val="Arial"/>
      <family val="2"/>
    </font>
    <font>
      <b/>
      <sz val="10"/>
      <color rgb="FF222222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9" xfId="0" applyFont="1" applyFill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165" fontId="8" fillId="2" borderId="7" xfId="0" applyNumberFormat="1" applyFont="1" applyFill="1" applyBorder="1" applyAlignment="1">
      <alignment vertical="center"/>
    </xf>
    <xf numFmtId="0" fontId="8" fillId="0" borderId="9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165" fontId="7" fillId="0" borderId="6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/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165" fontId="7" fillId="0" borderId="10" xfId="0" applyNumberFormat="1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164" fontId="4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7" fillId="0" borderId="8" xfId="0" applyFont="1" applyBorder="1" applyAlignment="1" applyProtection="1">
      <alignment vertical="center"/>
      <protection locked="0"/>
    </xf>
    <xf numFmtId="165" fontId="7" fillId="0" borderId="9" xfId="0" applyNumberFormat="1" applyFont="1" applyBorder="1" applyAlignment="1">
      <alignment vertical="center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0" fillId="2" borderId="10" xfId="0" applyFill="1" applyBorder="1" applyAlignment="1">
      <alignment vertical="center"/>
    </xf>
    <xf numFmtId="165" fontId="8" fillId="0" borderId="9" xfId="0" applyNumberFormat="1" applyFont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7" fillId="0" borderId="13" xfId="0" applyNumberFormat="1" applyFont="1" applyBorder="1" applyAlignment="1" applyProtection="1">
      <alignment vertical="center"/>
      <protection locked="0"/>
    </xf>
    <xf numFmtId="0" fontId="7" fillId="0" borderId="6" xfId="0" applyNumberFormat="1" applyFont="1" applyBorder="1" applyAlignment="1" applyProtection="1">
      <alignment vertical="center"/>
      <protection locked="0"/>
    </xf>
    <xf numFmtId="0" fontId="7" fillId="0" borderId="7" xfId="0" applyNumberFormat="1" applyFont="1" applyBorder="1" applyAlignment="1" applyProtection="1">
      <alignment vertical="center"/>
      <protection locked="0"/>
    </xf>
    <xf numFmtId="165" fontId="7" fillId="0" borderId="11" xfId="0" applyNumberFormat="1" applyFont="1" applyBorder="1" applyAlignment="1" applyProtection="1">
      <alignment vertical="center"/>
      <protection locked="0"/>
    </xf>
    <xf numFmtId="165" fontId="7" fillId="0" borderId="0" xfId="0" applyNumberFormat="1" applyFont="1" applyBorder="1" applyAlignment="1" applyProtection="1">
      <alignment vertical="center"/>
      <protection locked="0"/>
    </xf>
    <xf numFmtId="165" fontId="7" fillId="0" borderId="8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 hidden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8" fillId="2" borderId="9" xfId="0" applyNumberFormat="1" applyFont="1" applyFill="1" applyBorder="1" applyAlignment="1" applyProtection="1">
      <alignment horizontal="center" vertical="center"/>
      <protection hidden="1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0" xfId="0" applyNumberFormat="1" applyFont="1" applyBorder="1" applyAlignment="1" applyProtection="1">
      <alignment horizontal="center" vertical="center"/>
      <protection locked="0"/>
    </xf>
    <xf numFmtId="165" fontId="4" fillId="0" borderId="8" xfId="0" applyNumberFormat="1" applyFont="1" applyBorder="1" applyAlignment="1" applyProtection="1">
      <alignment horizontal="center" vertical="center"/>
      <protection locked="0"/>
    </xf>
    <xf numFmtId="165" fontId="7" fillId="0" borderId="0" xfId="0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11" fillId="2" borderId="9" xfId="0" applyNumberFormat="1" applyFont="1" applyFill="1" applyBorder="1" applyAlignment="1" applyProtection="1">
      <alignment horizontal="center" vertical="center"/>
      <protection hidden="1"/>
    </xf>
    <xf numFmtId="0" fontId="11" fillId="2" borderId="9" xfId="0" applyFont="1" applyFill="1" applyBorder="1" applyAlignment="1" applyProtection="1">
      <alignment horizontal="center" vertical="center"/>
      <protection locked="0" hidden="1"/>
    </xf>
    <xf numFmtId="165" fontId="0" fillId="0" borderId="0" xfId="0" applyNumberFormat="1"/>
    <xf numFmtId="14" fontId="4" fillId="0" borderId="0" xfId="0" applyNumberFormat="1" applyFont="1" applyBorder="1" applyAlignment="1" applyProtection="1">
      <alignment vertical="center"/>
      <protection locked="0"/>
    </xf>
    <xf numFmtId="165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vertical="center"/>
      <protection locked="0"/>
    </xf>
    <xf numFmtId="0" fontId="13" fillId="0" borderId="5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alignment horizontal="center" vertical="center"/>
      <protection locked="0"/>
    </xf>
    <xf numFmtId="14" fontId="4" fillId="0" borderId="0" xfId="0" applyNumberFormat="1" applyFont="1" applyBorder="1" applyAlignment="1">
      <alignment vertical="center"/>
    </xf>
    <xf numFmtId="165" fontId="11" fillId="2" borderId="12" xfId="0" applyNumberFormat="1" applyFont="1" applyFill="1" applyBorder="1" applyAlignment="1" applyProtection="1">
      <alignment horizontal="center" vertical="center"/>
      <protection hidden="1"/>
    </xf>
    <xf numFmtId="0" fontId="15" fillId="4" borderId="8" xfId="0" applyFont="1" applyFill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 applyProtection="1">
      <alignment vertical="center"/>
      <protection locked="0"/>
    </xf>
    <xf numFmtId="0" fontId="8" fillId="4" borderId="8" xfId="0" applyFont="1" applyFill="1" applyBorder="1" applyAlignment="1">
      <alignment vertical="center"/>
    </xf>
    <xf numFmtId="0" fontId="7" fillId="0" borderId="0" xfId="0" applyFont="1" applyBorder="1" applyAlignment="1" applyProtection="1">
      <protection locked="0"/>
    </xf>
    <xf numFmtId="0" fontId="16" fillId="4" borderId="5" xfId="0" applyFont="1" applyFill="1" applyBorder="1" applyAlignment="1" applyProtection="1">
      <alignment horizontal="center" vertical="center"/>
      <protection locked="0"/>
    </xf>
    <xf numFmtId="0" fontId="5" fillId="5" borderId="2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7" fillId="0" borderId="11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17" fillId="2" borderId="5" xfId="0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17" fillId="4" borderId="4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 vertical="center"/>
    </xf>
    <xf numFmtId="0" fontId="10" fillId="0" borderId="0" xfId="1" applyBorder="1" applyAlignment="1" applyProtection="1">
      <alignment horizontal="center" vertical="center"/>
    </xf>
    <xf numFmtId="0" fontId="18" fillId="2" borderId="3" xfId="0" applyFont="1" applyFill="1" applyBorder="1" applyAlignment="1" applyProtection="1">
      <alignment horizontal="center" vertical="center"/>
      <protection locked="0"/>
    </xf>
    <xf numFmtId="0" fontId="19" fillId="0" borderId="0" xfId="0" applyFont="1"/>
    <xf numFmtId="0" fontId="5" fillId="0" borderId="5" xfId="0" applyFont="1" applyBorder="1" applyAlignment="1" applyProtection="1">
      <alignment vertical="center"/>
      <protection locked="0"/>
    </xf>
    <xf numFmtId="14" fontId="5" fillId="0" borderId="5" xfId="0" applyNumberFormat="1" applyFont="1" applyBorder="1" applyAlignment="1" applyProtection="1">
      <alignment vertical="center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0</xdr:row>
      <xdr:rowOff>0</xdr:rowOff>
    </xdr:from>
    <xdr:to>
      <xdr:col>2</xdr:col>
      <xdr:colOff>3143250</xdr:colOff>
      <xdr:row>2</xdr:row>
      <xdr:rowOff>28575</xdr:rowOff>
    </xdr:to>
    <xdr:pic>
      <xdr:nvPicPr>
        <xdr:cNvPr id="3" name="Picture 2" descr="wellogolabdark copy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2475" y="0"/>
          <a:ext cx="3076575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ellingersflooring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showZeros="0" tabSelected="1" topLeftCell="A11" workbookViewId="0">
      <selection activeCell="C26" sqref="C26"/>
    </sheetView>
  </sheetViews>
  <sheetFormatPr defaultRowHeight="15"/>
  <cols>
    <col min="1" max="1" width="6.140625" style="1" customWidth="1"/>
    <col min="2" max="2" width="8.85546875" style="57" customWidth="1"/>
    <col min="3" max="3" width="49.7109375" style="3" customWidth="1"/>
    <col min="4" max="4" width="13.5703125" style="3" customWidth="1"/>
    <col min="5" max="5" width="10" style="3" customWidth="1"/>
    <col min="6" max="6" width="8.85546875" style="3" hidden="1" customWidth="1"/>
    <col min="7" max="7" width="10.85546875" hidden="1" customWidth="1"/>
    <col min="8" max="9" width="9.140625" hidden="1" customWidth="1"/>
    <col min="11" max="11" width="0" hidden="1" customWidth="1"/>
  </cols>
  <sheetData>
    <row r="1" spans="1:11" ht="15.75" customHeight="1">
      <c r="D1" s="34" t="s">
        <v>24</v>
      </c>
      <c r="E1" s="21"/>
      <c r="F1" s="1" t="s">
        <v>16</v>
      </c>
      <c r="G1" s="4" t="s">
        <v>1</v>
      </c>
      <c r="H1" t="s">
        <v>11</v>
      </c>
    </row>
    <row r="2" spans="1:11" ht="18" customHeight="1">
      <c r="D2" s="21"/>
      <c r="E2" s="21"/>
      <c r="F2" s="1" t="s">
        <v>17</v>
      </c>
      <c r="G2" s="4" t="s">
        <v>22</v>
      </c>
      <c r="H2" t="s">
        <v>23</v>
      </c>
      <c r="I2" s="19" t="s">
        <v>26</v>
      </c>
    </row>
    <row r="3" spans="1:11" ht="14.25" customHeight="1">
      <c r="A3" s="50" t="s">
        <v>14</v>
      </c>
      <c r="B3" s="58"/>
      <c r="C3" s="26" t="s">
        <v>15</v>
      </c>
      <c r="D3" s="22"/>
      <c r="E3" s="22"/>
      <c r="F3" s="1" t="s">
        <v>18</v>
      </c>
      <c r="G3" s="20" t="s">
        <v>24</v>
      </c>
      <c r="I3" t="s">
        <v>25</v>
      </c>
      <c r="K3">
        <v>0</v>
      </c>
    </row>
    <row r="4" spans="1:11" ht="13.5" customHeight="1">
      <c r="C4" s="94" t="s">
        <v>43</v>
      </c>
      <c r="D4" s="23" t="s">
        <v>0</v>
      </c>
      <c r="E4" s="70">
        <v>44558</v>
      </c>
      <c r="F4" s="1"/>
      <c r="K4" s="69">
        <f>SUM(E52*2.5%)</f>
        <v>183.01400000000001</v>
      </c>
    </row>
    <row r="5" spans="1:11" ht="11.25" customHeight="1">
      <c r="A5" s="51"/>
      <c r="B5" s="59"/>
      <c r="C5" s="94" t="s">
        <v>45</v>
      </c>
      <c r="D5" s="24"/>
      <c r="E5" s="77"/>
      <c r="F5" s="1"/>
    </row>
    <row r="6" spans="1:11" ht="12.75" customHeight="1">
      <c r="C6" s="95" t="s">
        <v>44</v>
      </c>
      <c r="D6" s="21"/>
      <c r="E6" s="19"/>
      <c r="F6" s="1"/>
    </row>
    <row r="7" spans="1:11" ht="11.25" customHeight="1">
      <c r="A7" s="51"/>
      <c r="B7" s="59"/>
      <c r="C7" s="27" t="s">
        <v>29</v>
      </c>
      <c r="D7" s="23" t="s">
        <v>21</v>
      </c>
      <c r="E7" s="31" t="s">
        <v>18</v>
      </c>
    </row>
    <row r="8" spans="1:11" ht="11.25" customHeight="1">
      <c r="C8" s="29" t="s">
        <v>54</v>
      </c>
      <c r="E8" s="31"/>
    </row>
    <row r="9" spans="1:11" ht="11.25" customHeight="1">
      <c r="C9" s="97"/>
      <c r="D9" s="23" t="s">
        <v>19</v>
      </c>
      <c r="E9" s="31"/>
    </row>
    <row r="10" spans="1:11" ht="11.25" customHeight="1">
      <c r="A10" s="51"/>
      <c r="B10" s="59"/>
      <c r="C10" s="30"/>
      <c r="D10" s="23" t="s">
        <v>20</v>
      </c>
      <c r="E10" s="31"/>
      <c r="F10" s="1"/>
    </row>
    <row r="11" spans="1:11" ht="11.25" customHeight="1">
      <c r="A11" s="51"/>
      <c r="B11" s="59"/>
      <c r="C11" s="27" t="s">
        <v>13</v>
      </c>
      <c r="D11" s="23" t="s">
        <v>56</v>
      </c>
      <c r="E11" s="102"/>
      <c r="F11" s="1"/>
    </row>
    <row r="12" spans="1:11" ht="11.25" customHeight="1">
      <c r="C12" s="101" t="s">
        <v>60</v>
      </c>
      <c r="D12" s="25" t="s">
        <v>2</v>
      </c>
      <c r="E12" s="35"/>
      <c r="F12" s="1"/>
    </row>
    <row r="13" spans="1:11" ht="11.25" customHeight="1">
      <c r="A13" s="68" t="s">
        <v>37</v>
      </c>
      <c r="B13" s="78" t="s">
        <v>35</v>
      </c>
      <c r="C13" s="79"/>
      <c r="D13" s="81"/>
      <c r="E13" s="80"/>
      <c r="F13" s="1"/>
    </row>
    <row r="14" spans="1:11" ht="11.25" customHeight="1">
      <c r="A14" s="68" t="s">
        <v>38</v>
      </c>
      <c r="B14" s="67" t="s">
        <v>36</v>
      </c>
      <c r="C14" s="41" t="s">
        <v>27</v>
      </c>
      <c r="D14" s="39"/>
      <c r="E14" s="9" t="s">
        <v>4</v>
      </c>
      <c r="F14" s="1"/>
    </row>
    <row r="15" spans="1:11" ht="11.25" customHeight="1">
      <c r="A15" s="52"/>
      <c r="B15" s="61"/>
      <c r="C15" s="37"/>
      <c r="D15" s="43"/>
      <c r="E15" s="11">
        <f t="shared" ref="E15:E30" si="0">SUM(A15*B15)</f>
        <v>0</v>
      </c>
      <c r="F15" s="1"/>
    </row>
    <row r="16" spans="1:11" ht="11.25" customHeight="1">
      <c r="A16" s="42">
        <v>1980</v>
      </c>
      <c r="B16" s="62">
        <v>1.21</v>
      </c>
      <c r="C16" s="38" t="s">
        <v>58</v>
      </c>
      <c r="D16" s="44"/>
      <c r="E16" s="11">
        <f t="shared" si="0"/>
        <v>2395.7999999999997</v>
      </c>
      <c r="F16" s="1"/>
    </row>
    <row r="17" spans="1:6" ht="11.25" customHeight="1">
      <c r="A17" s="42">
        <v>3</v>
      </c>
      <c r="B17" s="62">
        <v>68.069999999999993</v>
      </c>
      <c r="C17" s="38" t="s">
        <v>47</v>
      </c>
      <c r="D17" s="44"/>
      <c r="E17" s="11">
        <f t="shared" si="0"/>
        <v>204.20999999999998</v>
      </c>
      <c r="F17" s="1"/>
    </row>
    <row r="18" spans="1:6" ht="11.25" customHeight="1">
      <c r="A18" s="42">
        <v>210</v>
      </c>
      <c r="B18" s="62">
        <v>1.59</v>
      </c>
      <c r="C18" s="38" t="s">
        <v>57</v>
      </c>
      <c r="D18" s="44"/>
      <c r="E18" s="11">
        <f t="shared" si="0"/>
        <v>333.90000000000003</v>
      </c>
      <c r="F18" s="1"/>
    </row>
    <row r="19" spans="1:6" ht="11.25" customHeight="1">
      <c r="A19" s="42">
        <v>6</v>
      </c>
      <c r="B19" s="62">
        <v>7.95</v>
      </c>
      <c r="C19" s="38" t="s">
        <v>48</v>
      </c>
      <c r="D19" s="44"/>
      <c r="E19" s="11">
        <f t="shared" si="0"/>
        <v>47.7</v>
      </c>
      <c r="F19" s="1"/>
    </row>
    <row r="20" spans="1:6" ht="11.25" customHeight="1">
      <c r="A20" s="42">
        <v>1</v>
      </c>
      <c r="B20" s="62">
        <v>28.95</v>
      </c>
      <c r="C20" s="38" t="s">
        <v>49</v>
      </c>
      <c r="D20" s="44"/>
      <c r="E20" s="11">
        <f t="shared" si="0"/>
        <v>28.95</v>
      </c>
      <c r="F20" s="1"/>
    </row>
    <row r="21" spans="1:6" ht="11.25" customHeight="1">
      <c r="A21" s="42"/>
      <c r="B21" s="62"/>
      <c r="C21" s="38"/>
      <c r="D21" s="44"/>
      <c r="E21" s="11">
        <f t="shared" si="0"/>
        <v>0</v>
      </c>
      <c r="F21" s="1"/>
    </row>
    <row r="22" spans="1:6" ht="11.25" customHeight="1">
      <c r="A22" s="42"/>
      <c r="B22" s="62"/>
      <c r="C22" s="38"/>
      <c r="D22" s="44"/>
      <c r="E22" s="11">
        <f t="shared" si="0"/>
        <v>0</v>
      </c>
      <c r="F22" s="1"/>
    </row>
    <row r="23" spans="1:6" ht="11.25" customHeight="1">
      <c r="A23" s="42"/>
      <c r="B23" s="62"/>
      <c r="C23" s="38"/>
      <c r="D23" s="44"/>
      <c r="E23" s="11">
        <f t="shared" si="0"/>
        <v>0</v>
      </c>
      <c r="F23" s="1"/>
    </row>
    <row r="24" spans="1:6" ht="11.25" customHeight="1">
      <c r="A24" s="42"/>
      <c r="B24" s="62"/>
      <c r="C24" s="38"/>
      <c r="D24" s="44"/>
      <c r="E24" s="11">
        <f t="shared" si="0"/>
        <v>0</v>
      </c>
      <c r="F24" s="1"/>
    </row>
    <row r="25" spans="1:6" ht="11.25" customHeight="1">
      <c r="A25" s="42"/>
      <c r="B25" s="62"/>
      <c r="C25" s="38"/>
      <c r="D25" s="44"/>
      <c r="E25" s="11">
        <f t="shared" si="0"/>
        <v>0</v>
      </c>
      <c r="F25" s="1"/>
    </row>
    <row r="26" spans="1:6" ht="11.25" customHeight="1">
      <c r="A26" s="42"/>
      <c r="B26" s="62"/>
      <c r="C26" s="38"/>
      <c r="D26" s="44"/>
      <c r="E26" s="11">
        <f t="shared" si="0"/>
        <v>0</v>
      </c>
      <c r="F26" s="1"/>
    </row>
    <row r="27" spans="1:6" ht="11.25" customHeight="1">
      <c r="A27" s="42"/>
      <c r="B27" s="62"/>
      <c r="C27" s="98"/>
      <c r="D27" s="44"/>
      <c r="E27" s="11">
        <f t="shared" si="0"/>
        <v>0</v>
      </c>
      <c r="F27" s="1"/>
    </row>
    <row r="28" spans="1:6" ht="11.25" customHeight="1">
      <c r="A28" s="42"/>
      <c r="B28" s="62"/>
      <c r="C28" s="99"/>
      <c r="D28" s="44"/>
      <c r="E28" s="11">
        <f t="shared" si="0"/>
        <v>0</v>
      </c>
      <c r="F28" s="1"/>
    </row>
    <row r="29" spans="1:6" ht="11.25" customHeight="1">
      <c r="A29" s="42"/>
      <c r="B29" s="62"/>
      <c r="C29" s="100"/>
      <c r="D29" s="44"/>
      <c r="E29" s="11"/>
      <c r="F29" s="1"/>
    </row>
    <row r="30" spans="1:6" ht="11.25" customHeight="1">
      <c r="A30" s="42"/>
      <c r="B30" s="62"/>
      <c r="C30" s="91"/>
      <c r="D30" s="45"/>
      <c r="E30" s="12">
        <f t="shared" si="0"/>
        <v>0</v>
      </c>
      <c r="F30" s="1"/>
    </row>
    <row r="31" spans="1:6" ht="11.25" customHeight="1">
      <c r="A31" s="42"/>
      <c r="B31" s="71"/>
      <c r="C31" s="76"/>
      <c r="D31" s="13" t="s">
        <v>5</v>
      </c>
      <c r="E31" s="36">
        <f>SUM(E15:E30)</f>
        <v>3010.5599999999995</v>
      </c>
      <c r="F31" s="1"/>
    </row>
    <row r="32" spans="1:6" ht="11.25" customHeight="1">
      <c r="A32" s="42"/>
      <c r="B32" s="74" t="s">
        <v>31</v>
      </c>
      <c r="C32" s="75"/>
      <c r="D32" s="16" t="s">
        <v>6</v>
      </c>
      <c r="E32" s="28" t="s">
        <v>50</v>
      </c>
      <c r="F32" s="1"/>
    </row>
    <row r="33" spans="1:6" ht="18.75" customHeight="1">
      <c r="A33" s="72"/>
      <c r="B33" s="73" t="s">
        <v>32</v>
      </c>
      <c r="C33" s="83" t="s">
        <v>30</v>
      </c>
      <c r="D33" s="14" t="s">
        <v>7</v>
      </c>
      <c r="E33" s="15">
        <f>SUM(E31:E32)</f>
        <v>3010.5599999999995</v>
      </c>
      <c r="F33" s="1"/>
    </row>
    <row r="34" spans="1:6" ht="11.25" customHeight="1">
      <c r="A34" s="54"/>
      <c r="B34" s="60" t="s">
        <v>3</v>
      </c>
      <c r="C34" s="41" t="s">
        <v>8</v>
      </c>
      <c r="D34" s="8"/>
      <c r="E34" s="9" t="s">
        <v>4</v>
      </c>
      <c r="F34" s="1"/>
    </row>
    <row r="35" spans="1:6" ht="11.25" customHeight="1">
      <c r="A35" s="52">
        <v>1</v>
      </c>
      <c r="B35" s="61">
        <v>85</v>
      </c>
      <c r="C35" s="37" t="s">
        <v>46</v>
      </c>
      <c r="D35" s="46"/>
      <c r="E35" s="10">
        <f>SUM(A35*B35)</f>
        <v>85</v>
      </c>
      <c r="F35" s="1"/>
    </row>
    <row r="36" spans="1:6" ht="11.25" customHeight="1">
      <c r="A36" s="42">
        <v>1980</v>
      </c>
      <c r="B36" s="62">
        <v>0.55000000000000004</v>
      </c>
      <c r="C36" s="38" t="s">
        <v>51</v>
      </c>
      <c r="D36" s="47"/>
      <c r="E36" s="11">
        <f t="shared" ref="E36:E50" si="1">SUM(A36*B36)</f>
        <v>1089</v>
      </c>
      <c r="F36" s="1"/>
    </row>
    <row r="37" spans="1:6" ht="11.25" customHeight="1">
      <c r="A37" s="42">
        <v>182</v>
      </c>
      <c r="B37" s="62">
        <v>0.5</v>
      </c>
      <c r="C37" s="38" t="s">
        <v>52</v>
      </c>
      <c r="D37" s="47"/>
      <c r="E37" s="11">
        <f t="shared" si="1"/>
        <v>91</v>
      </c>
      <c r="F37" s="1"/>
    </row>
    <row r="38" spans="1:6" ht="11.25" customHeight="1">
      <c r="A38" s="42">
        <v>1</v>
      </c>
      <c r="B38" s="62">
        <v>75</v>
      </c>
      <c r="C38" s="38" t="s">
        <v>53</v>
      </c>
      <c r="D38" s="47"/>
      <c r="E38" s="11">
        <f t="shared" si="1"/>
        <v>75</v>
      </c>
      <c r="F38" s="1"/>
    </row>
    <row r="39" spans="1:6" ht="11.25" customHeight="1">
      <c r="A39" s="42">
        <v>1980</v>
      </c>
      <c r="B39" s="62">
        <v>1.5</v>
      </c>
      <c r="C39" s="38" t="s">
        <v>59</v>
      </c>
      <c r="D39" s="47"/>
      <c r="E39" s="11">
        <f t="shared" si="1"/>
        <v>2970</v>
      </c>
      <c r="F39" s="1"/>
    </row>
    <row r="40" spans="1:6" ht="11.25" customHeight="1">
      <c r="A40" s="42"/>
      <c r="B40" s="62"/>
      <c r="C40" s="38"/>
      <c r="D40" s="47"/>
      <c r="E40" s="11">
        <f t="shared" si="1"/>
        <v>0</v>
      </c>
      <c r="F40" s="1"/>
    </row>
    <row r="41" spans="1:6" ht="11.25" customHeight="1">
      <c r="A41" s="42"/>
      <c r="B41" s="62"/>
      <c r="C41" s="38"/>
      <c r="D41" s="47"/>
      <c r="E41" s="11">
        <f t="shared" si="1"/>
        <v>0</v>
      </c>
      <c r="F41" s="1"/>
    </row>
    <row r="42" spans="1:6" ht="11.25" customHeight="1">
      <c r="A42" s="42"/>
      <c r="B42" s="62"/>
      <c r="C42" s="38" t="s">
        <v>55</v>
      </c>
      <c r="D42" s="47"/>
      <c r="E42" s="11">
        <f t="shared" si="1"/>
        <v>0</v>
      </c>
      <c r="F42" s="1"/>
    </row>
    <row r="43" spans="1:6" ht="11.25" customHeight="1">
      <c r="A43" s="42"/>
      <c r="B43" s="62"/>
      <c r="C43" s="38"/>
      <c r="D43" s="47"/>
      <c r="E43" s="11">
        <f t="shared" si="1"/>
        <v>0</v>
      </c>
      <c r="F43" s="1"/>
    </row>
    <row r="44" spans="1:6" ht="11.25" customHeight="1">
      <c r="A44" s="42"/>
      <c r="B44" s="62"/>
      <c r="C44" s="38"/>
      <c r="D44" s="47"/>
      <c r="E44" s="11">
        <f t="shared" si="1"/>
        <v>0</v>
      </c>
      <c r="F44" s="1"/>
    </row>
    <row r="45" spans="1:6" ht="11.25" customHeight="1">
      <c r="A45" s="42"/>
      <c r="B45" s="62"/>
      <c r="C45" s="38"/>
      <c r="D45" s="47"/>
      <c r="E45" s="11">
        <f t="shared" si="1"/>
        <v>0</v>
      </c>
      <c r="F45" s="1"/>
    </row>
    <row r="46" spans="1:6" ht="11.25" customHeight="1">
      <c r="A46" s="42"/>
      <c r="B46" s="62"/>
      <c r="C46" s="38"/>
      <c r="D46" s="47"/>
      <c r="E46" s="11">
        <f t="shared" si="1"/>
        <v>0</v>
      </c>
      <c r="F46" s="1"/>
    </row>
    <row r="47" spans="1:6" ht="11.25" customHeight="1">
      <c r="A47" s="42"/>
      <c r="B47" s="62"/>
      <c r="C47" s="38"/>
      <c r="D47" s="47"/>
      <c r="E47" s="11">
        <f t="shared" si="1"/>
        <v>0</v>
      </c>
      <c r="F47" s="1"/>
    </row>
    <row r="48" spans="1:6" ht="11.25" customHeight="1">
      <c r="A48" s="42"/>
      <c r="B48" s="62"/>
      <c r="C48" s="38"/>
      <c r="D48" s="47"/>
      <c r="E48" s="11">
        <f t="shared" si="1"/>
        <v>0</v>
      </c>
      <c r="F48" s="1"/>
    </row>
    <row r="49" spans="1:6" ht="11.25" customHeight="1">
      <c r="A49" s="42"/>
      <c r="B49" s="62"/>
      <c r="C49" s="38"/>
      <c r="D49" s="47"/>
      <c r="E49" s="11">
        <f t="shared" si="1"/>
        <v>0</v>
      </c>
      <c r="F49" s="1"/>
    </row>
    <row r="50" spans="1:6" ht="11.25" customHeight="1">
      <c r="A50" s="42"/>
      <c r="B50" s="62"/>
      <c r="C50" s="92"/>
      <c r="D50" s="48"/>
      <c r="E50" s="12">
        <f t="shared" si="1"/>
        <v>0</v>
      </c>
      <c r="F50" s="1"/>
    </row>
    <row r="51" spans="1:6" ht="11.25" customHeight="1">
      <c r="A51" s="42"/>
      <c r="B51" s="62"/>
      <c r="C51" s="93" t="s">
        <v>33</v>
      </c>
      <c r="D51" s="16" t="s">
        <v>9</v>
      </c>
      <c r="E51" s="40">
        <f>SUM(E35:E50)</f>
        <v>4310</v>
      </c>
      <c r="F51" s="1"/>
    </row>
    <row r="52" spans="1:6" ht="11.25" customHeight="1">
      <c r="A52" s="42"/>
      <c r="B52" s="62"/>
      <c r="C52" s="89" t="s">
        <v>28</v>
      </c>
      <c r="D52" s="17" t="s">
        <v>10</v>
      </c>
      <c r="E52" s="18">
        <f>SUM(E33+E51)</f>
        <v>7320.5599999999995</v>
      </c>
      <c r="F52" s="1"/>
    </row>
    <row r="53" spans="1:6" ht="11.25" customHeight="1">
      <c r="A53" s="42"/>
      <c r="B53" s="63"/>
      <c r="C53" s="90" t="s">
        <v>34</v>
      </c>
      <c r="D53" s="32" t="s">
        <v>11</v>
      </c>
      <c r="E53" s="28"/>
      <c r="F53" s="1"/>
    </row>
    <row r="54" spans="1:6" ht="11.25" customHeight="1">
      <c r="A54" s="53"/>
      <c r="B54" s="64"/>
      <c r="C54" s="84" t="s">
        <v>42</v>
      </c>
      <c r="D54" s="14" t="s">
        <v>12</v>
      </c>
      <c r="E54" s="15">
        <f>SUM(E52-E53)</f>
        <v>7320.5599999999995</v>
      </c>
      <c r="F54" s="1"/>
    </row>
    <row r="55" spans="1:6" ht="11.25" customHeight="1">
      <c r="A55" s="85"/>
      <c r="B55" s="86"/>
      <c r="C55" s="96" t="s">
        <v>40</v>
      </c>
      <c r="D55" s="87"/>
      <c r="E55" s="88"/>
      <c r="F55" s="1"/>
    </row>
    <row r="56" spans="1:6" ht="18.75" customHeight="1">
      <c r="A56" s="65"/>
      <c r="C56" s="82" t="s">
        <v>26</v>
      </c>
      <c r="D56" s="31" t="s">
        <v>39</v>
      </c>
      <c r="E56" s="49"/>
      <c r="F56" s="1"/>
    </row>
    <row r="57" spans="1:6" ht="12" customHeight="1">
      <c r="A57" s="55"/>
      <c r="C57" s="33" t="s">
        <v>41</v>
      </c>
      <c r="D57" s="7"/>
      <c r="E57" s="6"/>
      <c r="F57" s="1"/>
    </row>
    <row r="58" spans="1:6" ht="12" customHeight="1">
      <c r="B58" s="66"/>
      <c r="D58" s="7"/>
      <c r="E58" s="6"/>
      <c r="F58" s="1"/>
    </row>
    <row r="59" spans="1:6">
      <c r="A59" s="56"/>
      <c r="C59" s="2"/>
      <c r="D59" s="2"/>
      <c r="E59" s="2"/>
      <c r="F59" s="1"/>
    </row>
    <row r="60" spans="1:6">
      <c r="C60" s="5"/>
    </row>
  </sheetData>
  <sheetProtection insertRows="0" insertHyperlinks="0"/>
  <dataValidations count="4">
    <dataValidation type="list" allowBlank="1" showInputMessage="1" showErrorMessage="1" sqref="C56">
      <formula1>$I:$I</formula1>
    </dataValidation>
    <dataValidation type="list" allowBlank="1" showInputMessage="1" showErrorMessage="1" sqref="D53">
      <formula1>$H:$H</formula1>
    </dataValidation>
    <dataValidation type="list" allowBlank="1" showInputMessage="1" showErrorMessage="1" sqref="D1">
      <formula1>$G:$G</formula1>
    </dataValidation>
    <dataValidation type="list" allowBlank="1" showInputMessage="1" showErrorMessage="1" sqref="E7">
      <formula1>$F:$F</formula1>
    </dataValidation>
  </dataValidations>
  <hyperlinks>
    <hyperlink ref="C6" r:id="rId1"/>
  </hyperlinks>
  <pageMargins left="0.7" right="0.7" top="0.75" bottom="0.75" header="0" footer="0.3"/>
  <pageSetup orientation="portrait" horizontalDpi="300" verticalDpi="300" r:id="rId2"/>
  <ignoredErrors>
    <ignoredError sqref="E31 E33" evalError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Wellingers</dc:creator>
  <cp:lastModifiedBy>Jamie</cp:lastModifiedBy>
  <cp:lastPrinted>2021-01-28T15:05:43Z</cp:lastPrinted>
  <dcterms:created xsi:type="dcterms:W3CDTF">2008-08-25T18:57:52Z</dcterms:created>
  <dcterms:modified xsi:type="dcterms:W3CDTF">2021-01-28T15:10:37Z</dcterms:modified>
</cp:coreProperties>
</file>