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R:\Insurance\Health Ins\2020 Bills &amp; Info\2020 Open Enrollment\"/>
    </mc:Choice>
  </mc:AlternateContent>
  <bookViews>
    <workbookView xWindow="0" yWindow="0" windowWidth="20160" windowHeight="8832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50" i="1" l="1"/>
  <c r="J41" i="1"/>
  <c r="I41" i="1"/>
  <c r="J36" i="1"/>
  <c r="H36" i="1"/>
  <c r="J34" i="1"/>
  <c r="H34" i="1"/>
  <c r="J33" i="1"/>
  <c r="H33" i="1"/>
  <c r="J32" i="1"/>
  <c r="H32" i="1"/>
  <c r="J35" i="1"/>
  <c r="J18" i="1"/>
  <c r="I18" i="1"/>
  <c r="J13" i="1"/>
  <c r="H13" i="1"/>
  <c r="J12" i="1"/>
  <c r="H12" i="1"/>
  <c r="J11" i="1"/>
  <c r="H11" i="1"/>
  <c r="J10" i="1"/>
  <c r="H10" i="1"/>
  <c r="J9" i="1"/>
  <c r="H9" i="1"/>
  <c r="H38" i="1"/>
  <c r="H37" i="1"/>
  <c r="D41" i="1" l="1"/>
  <c r="E38" i="1"/>
  <c r="C38" i="1"/>
  <c r="E37" i="1"/>
  <c r="C37" i="1"/>
  <c r="E36" i="1"/>
  <c r="C36" i="1"/>
  <c r="E35" i="1"/>
  <c r="C35" i="1"/>
  <c r="E34" i="1"/>
  <c r="C34" i="1"/>
  <c r="J38" i="1"/>
  <c r="E33" i="1"/>
  <c r="C33" i="1"/>
  <c r="J37" i="1"/>
  <c r="E32" i="1"/>
  <c r="C32" i="1"/>
  <c r="D18" i="1"/>
  <c r="E15" i="1"/>
  <c r="C15" i="1"/>
  <c r="E14" i="1"/>
  <c r="C14" i="1"/>
  <c r="E13" i="1"/>
  <c r="C13" i="1"/>
  <c r="E12" i="1"/>
  <c r="C12" i="1"/>
  <c r="E11" i="1"/>
  <c r="C11" i="1"/>
  <c r="H15" i="1"/>
  <c r="J15" i="1"/>
  <c r="E10" i="1"/>
  <c r="C10" i="1"/>
  <c r="J14" i="1"/>
  <c r="H14" i="1"/>
  <c r="E9" i="1"/>
  <c r="C9" i="1"/>
  <c r="E41" i="1" l="1"/>
  <c r="J44" i="1"/>
  <c r="E18" i="1"/>
  <c r="J21" i="1"/>
</calcChain>
</file>

<file path=xl/sharedStrings.xml><?xml version="1.0" encoding="utf-8"?>
<sst xmlns="http://schemas.openxmlformats.org/spreadsheetml/2006/main" count="40" uniqueCount="20">
  <si>
    <t>CORPORATION COSTS</t>
  </si>
  <si>
    <t>2019-2020 Plan Year</t>
  </si>
  <si>
    <t>Teachers &amp; Classified Staff (except Bus Drivers &amp; Cafeteria)</t>
  </si>
  <si>
    <t>Administrators</t>
  </si>
  <si>
    <t>Annual Cost</t>
  </si>
  <si>
    <t>Monthly Cost</t>
  </si>
  <si>
    <t xml:space="preserve"># of Emp </t>
  </si>
  <si>
    <t>Total Annual Cost</t>
  </si>
  <si>
    <t># of Admin.</t>
  </si>
  <si>
    <t>Plan 6 Single</t>
  </si>
  <si>
    <t>Plan 6 Family</t>
  </si>
  <si>
    <t>Plan 7 Single</t>
  </si>
  <si>
    <t>Plan 7 Family</t>
  </si>
  <si>
    <t>Plan 8 Single</t>
  </si>
  <si>
    <t>Plan 8 Family</t>
  </si>
  <si>
    <t>EFFECTIVE SEPTEMBER 2019</t>
  </si>
  <si>
    <t>Annual difference after corp. paying additional 2%</t>
  </si>
  <si>
    <t>2020-2021 Plan Year</t>
  </si>
  <si>
    <t>CORP PICKING UP 2% INC</t>
  </si>
  <si>
    <t>Board Annual Cost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</si>
</sst>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.00"/>
  </numFmts>
  <fonts count="4" x14ac:knownFonts="1">
    <font>
      <sz val="11"/>
      <color theme="1"/>
      <name val="Calibri"/>
      <family val="2"/>
      <scheme val="minor"/>
    </font>
    <font>
      <b/>
      <u/>
      <sz val="10"/>
      <name val="MS Sans Serif"/>
    </font>
    <font>
      <b/>
      <sz val="10"/>
      <name val="MS Sans Serif"/>
    </font>
    <font>
      <u/>
      <sz val="10"/>
      <name val="MS Sans Serif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2" fillId="0" borderId="0" xfId="0" applyFont="1"/>
    <xf numFmtId="0" fontId="2" fillId="2" borderId="0" xfId="0" applyFont="1" applyFill="1"/>
    <xf numFmtId="0" fontId="0" fillId="2" borderId="0" xfId="0" applyFill="1"/>
    <xf numFmtId="0" fontId="2" fillId="0" borderId="0" xfId="0" applyFont="1" applyFill="1"/>
    <xf numFmtId="0" fontId="0" fillId="0" borderId="0" xfId="0" applyFill="1"/>
    <xf numFmtId="0" fontId="3" fillId="0" borderId="0" xfId="0" applyFont="1"/>
    <xf numFmtId="164" fontId="0" fillId="0" borderId="0" xfId="0" applyNumberFormat="1"/>
    <xf numFmtId="164" fontId="2" fillId="0" borderId="0" xfId="0" applyNumberFormat="1" applyFont="1"/>
    <xf numFmtId="164" fontId="2" fillId="2" borderId="0" xfId="0" applyNumberFormat="1" applyFont="1" applyFill="1"/>
    <xf numFmtId="0" fontId="0" fillId="0" borderId="1" xfId="0" applyBorder="1"/>
    <xf numFmtId="164" fontId="0" fillId="0" borderId="0" xfId="0" applyNumberFormat="1" applyFill="1"/>
    <xf numFmtId="164" fontId="2" fillId="3" borderId="0" xfId="0" applyNumberFormat="1" applyFont="1" applyFill="1"/>
    <xf numFmtId="0" fontId="2" fillId="3" borderId="0" xfId="0" applyFont="1" applyFill="1"/>
    <xf numFmtId="0" fontId="0" fillId="3" borderId="0" xfId="0" applyFill="1"/>
    <xf numFmtId="164" fontId="0" fillId="3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50"/>
  <sheetViews>
    <sheetView tabSelected="1" workbookViewId="0">
      <selection activeCell="B5" sqref="B5"/>
    </sheetView>
  </sheetViews>
  <sheetFormatPr defaultRowHeight="14.4" x14ac:dyDescent="0.3"/>
  <cols>
    <col min="1" max="1" width="13" bestFit="1" customWidth="1"/>
    <col min="2" max="2" width="18.21875" bestFit="1" customWidth="1"/>
    <col min="3" max="3" width="12.77734375" bestFit="1" customWidth="1"/>
    <col min="4" max="4" width="9.77734375" bestFit="1" customWidth="1"/>
    <col min="5" max="5" width="17.33203125" bestFit="1" customWidth="1"/>
    <col min="7" max="7" width="12.109375" bestFit="1" customWidth="1"/>
    <col min="8" max="8" width="12.77734375" bestFit="1" customWidth="1"/>
    <col min="9" max="9" width="11.33203125" bestFit="1" customWidth="1"/>
    <col min="10" max="10" width="17.33203125" bestFit="1" customWidth="1"/>
    <col min="12" max="12" width="12.33203125" bestFit="1" customWidth="1"/>
    <col min="257" max="257" width="13" bestFit="1" customWidth="1"/>
    <col min="258" max="258" width="12.109375" bestFit="1" customWidth="1"/>
    <col min="259" max="259" width="12.77734375" bestFit="1" customWidth="1"/>
    <col min="260" max="260" width="9.77734375" bestFit="1" customWidth="1"/>
    <col min="261" max="261" width="17.33203125" bestFit="1" customWidth="1"/>
    <col min="263" max="263" width="12.109375" bestFit="1" customWidth="1"/>
    <col min="264" max="264" width="12.77734375" bestFit="1" customWidth="1"/>
    <col min="265" max="265" width="11.33203125" bestFit="1" customWidth="1"/>
    <col min="266" max="266" width="17.33203125" bestFit="1" customWidth="1"/>
    <col min="268" max="268" width="12.33203125" bestFit="1" customWidth="1"/>
    <col min="513" max="513" width="13" bestFit="1" customWidth="1"/>
    <col min="514" max="514" width="12.109375" bestFit="1" customWidth="1"/>
    <col min="515" max="515" width="12.77734375" bestFit="1" customWidth="1"/>
    <col min="516" max="516" width="9.77734375" bestFit="1" customWidth="1"/>
    <col min="517" max="517" width="17.33203125" bestFit="1" customWidth="1"/>
    <col min="519" max="519" width="12.109375" bestFit="1" customWidth="1"/>
    <col min="520" max="520" width="12.77734375" bestFit="1" customWidth="1"/>
    <col min="521" max="521" width="11.33203125" bestFit="1" customWidth="1"/>
    <col min="522" max="522" width="17.33203125" bestFit="1" customWidth="1"/>
    <col min="524" max="524" width="12.33203125" bestFit="1" customWidth="1"/>
    <col min="769" max="769" width="13" bestFit="1" customWidth="1"/>
    <col min="770" max="770" width="12.109375" bestFit="1" customWidth="1"/>
    <col min="771" max="771" width="12.77734375" bestFit="1" customWidth="1"/>
    <col min="772" max="772" width="9.77734375" bestFit="1" customWidth="1"/>
    <col min="773" max="773" width="17.33203125" bestFit="1" customWidth="1"/>
    <col min="775" max="775" width="12.109375" bestFit="1" customWidth="1"/>
    <col min="776" max="776" width="12.77734375" bestFit="1" customWidth="1"/>
    <col min="777" max="777" width="11.33203125" bestFit="1" customWidth="1"/>
    <col min="778" max="778" width="17.33203125" bestFit="1" customWidth="1"/>
    <col min="780" max="780" width="12.33203125" bestFit="1" customWidth="1"/>
    <col min="1025" max="1025" width="13" bestFit="1" customWidth="1"/>
    <col min="1026" max="1026" width="12.109375" bestFit="1" customWidth="1"/>
    <col min="1027" max="1027" width="12.77734375" bestFit="1" customWidth="1"/>
    <col min="1028" max="1028" width="9.77734375" bestFit="1" customWidth="1"/>
    <col min="1029" max="1029" width="17.33203125" bestFit="1" customWidth="1"/>
    <col min="1031" max="1031" width="12.109375" bestFit="1" customWidth="1"/>
    <col min="1032" max="1032" width="12.77734375" bestFit="1" customWidth="1"/>
    <col min="1033" max="1033" width="11.33203125" bestFit="1" customWidth="1"/>
    <col min="1034" max="1034" width="17.33203125" bestFit="1" customWidth="1"/>
    <col min="1036" max="1036" width="12.33203125" bestFit="1" customWidth="1"/>
    <col min="1281" max="1281" width="13" bestFit="1" customWidth="1"/>
    <col min="1282" max="1282" width="12.109375" bestFit="1" customWidth="1"/>
    <col min="1283" max="1283" width="12.77734375" bestFit="1" customWidth="1"/>
    <col min="1284" max="1284" width="9.77734375" bestFit="1" customWidth="1"/>
    <col min="1285" max="1285" width="17.33203125" bestFit="1" customWidth="1"/>
    <col min="1287" max="1287" width="12.109375" bestFit="1" customWidth="1"/>
    <col min="1288" max="1288" width="12.77734375" bestFit="1" customWidth="1"/>
    <col min="1289" max="1289" width="11.33203125" bestFit="1" customWidth="1"/>
    <col min="1290" max="1290" width="17.33203125" bestFit="1" customWidth="1"/>
    <col min="1292" max="1292" width="12.33203125" bestFit="1" customWidth="1"/>
    <col min="1537" max="1537" width="13" bestFit="1" customWidth="1"/>
    <col min="1538" max="1538" width="12.109375" bestFit="1" customWidth="1"/>
    <col min="1539" max="1539" width="12.77734375" bestFit="1" customWidth="1"/>
    <col min="1540" max="1540" width="9.77734375" bestFit="1" customWidth="1"/>
    <col min="1541" max="1541" width="17.33203125" bestFit="1" customWidth="1"/>
    <col min="1543" max="1543" width="12.109375" bestFit="1" customWidth="1"/>
    <col min="1544" max="1544" width="12.77734375" bestFit="1" customWidth="1"/>
    <col min="1545" max="1545" width="11.33203125" bestFit="1" customWidth="1"/>
    <col min="1546" max="1546" width="17.33203125" bestFit="1" customWidth="1"/>
    <col min="1548" max="1548" width="12.33203125" bestFit="1" customWidth="1"/>
    <col min="1793" max="1793" width="13" bestFit="1" customWidth="1"/>
    <col min="1794" max="1794" width="12.109375" bestFit="1" customWidth="1"/>
    <col min="1795" max="1795" width="12.77734375" bestFit="1" customWidth="1"/>
    <col min="1796" max="1796" width="9.77734375" bestFit="1" customWidth="1"/>
    <col min="1797" max="1797" width="17.33203125" bestFit="1" customWidth="1"/>
    <col min="1799" max="1799" width="12.109375" bestFit="1" customWidth="1"/>
    <col min="1800" max="1800" width="12.77734375" bestFit="1" customWidth="1"/>
    <col min="1801" max="1801" width="11.33203125" bestFit="1" customWidth="1"/>
    <col min="1802" max="1802" width="17.33203125" bestFit="1" customWidth="1"/>
    <col min="1804" max="1804" width="12.33203125" bestFit="1" customWidth="1"/>
    <col min="2049" max="2049" width="13" bestFit="1" customWidth="1"/>
    <col min="2050" max="2050" width="12.109375" bestFit="1" customWidth="1"/>
    <col min="2051" max="2051" width="12.77734375" bestFit="1" customWidth="1"/>
    <col min="2052" max="2052" width="9.77734375" bestFit="1" customWidth="1"/>
    <col min="2053" max="2053" width="17.33203125" bestFit="1" customWidth="1"/>
    <col min="2055" max="2055" width="12.109375" bestFit="1" customWidth="1"/>
    <col min="2056" max="2056" width="12.77734375" bestFit="1" customWidth="1"/>
    <col min="2057" max="2057" width="11.33203125" bestFit="1" customWidth="1"/>
    <col min="2058" max="2058" width="17.33203125" bestFit="1" customWidth="1"/>
    <col min="2060" max="2060" width="12.33203125" bestFit="1" customWidth="1"/>
    <col min="2305" max="2305" width="13" bestFit="1" customWidth="1"/>
    <col min="2306" max="2306" width="12.109375" bestFit="1" customWidth="1"/>
    <col min="2307" max="2307" width="12.77734375" bestFit="1" customWidth="1"/>
    <col min="2308" max="2308" width="9.77734375" bestFit="1" customWidth="1"/>
    <col min="2309" max="2309" width="17.33203125" bestFit="1" customWidth="1"/>
    <col min="2311" max="2311" width="12.109375" bestFit="1" customWidth="1"/>
    <col min="2312" max="2312" width="12.77734375" bestFit="1" customWidth="1"/>
    <col min="2313" max="2313" width="11.33203125" bestFit="1" customWidth="1"/>
    <col min="2314" max="2314" width="17.33203125" bestFit="1" customWidth="1"/>
    <col min="2316" max="2316" width="12.33203125" bestFit="1" customWidth="1"/>
    <col min="2561" max="2561" width="13" bestFit="1" customWidth="1"/>
    <col min="2562" max="2562" width="12.109375" bestFit="1" customWidth="1"/>
    <col min="2563" max="2563" width="12.77734375" bestFit="1" customWidth="1"/>
    <col min="2564" max="2564" width="9.77734375" bestFit="1" customWidth="1"/>
    <col min="2565" max="2565" width="17.33203125" bestFit="1" customWidth="1"/>
    <col min="2567" max="2567" width="12.109375" bestFit="1" customWidth="1"/>
    <col min="2568" max="2568" width="12.77734375" bestFit="1" customWidth="1"/>
    <col min="2569" max="2569" width="11.33203125" bestFit="1" customWidth="1"/>
    <col min="2570" max="2570" width="17.33203125" bestFit="1" customWidth="1"/>
    <col min="2572" max="2572" width="12.33203125" bestFit="1" customWidth="1"/>
    <col min="2817" max="2817" width="13" bestFit="1" customWidth="1"/>
    <col min="2818" max="2818" width="12.109375" bestFit="1" customWidth="1"/>
    <col min="2819" max="2819" width="12.77734375" bestFit="1" customWidth="1"/>
    <col min="2820" max="2820" width="9.77734375" bestFit="1" customWidth="1"/>
    <col min="2821" max="2821" width="17.33203125" bestFit="1" customWidth="1"/>
    <col min="2823" max="2823" width="12.109375" bestFit="1" customWidth="1"/>
    <col min="2824" max="2824" width="12.77734375" bestFit="1" customWidth="1"/>
    <col min="2825" max="2825" width="11.33203125" bestFit="1" customWidth="1"/>
    <col min="2826" max="2826" width="17.33203125" bestFit="1" customWidth="1"/>
    <col min="2828" max="2828" width="12.33203125" bestFit="1" customWidth="1"/>
    <col min="3073" max="3073" width="13" bestFit="1" customWidth="1"/>
    <col min="3074" max="3074" width="12.109375" bestFit="1" customWidth="1"/>
    <col min="3075" max="3075" width="12.77734375" bestFit="1" customWidth="1"/>
    <col min="3076" max="3076" width="9.77734375" bestFit="1" customWidth="1"/>
    <col min="3077" max="3077" width="17.33203125" bestFit="1" customWidth="1"/>
    <col min="3079" max="3079" width="12.109375" bestFit="1" customWidth="1"/>
    <col min="3080" max="3080" width="12.77734375" bestFit="1" customWidth="1"/>
    <col min="3081" max="3081" width="11.33203125" bestFit="1" customWidth="1"/>
    <col min="3082" max="3082" width="17.33203125" bestFit="1" customWidth="1"/>
    <col min="3084" max="3084" width="12.33203125" bestFit="1" customWidth="1"/>
    <col min="3329" max="3329" width="13" bestFit="1" customWidth="1"/>
    <col min="3330" max="3330" width="12.109375" bestFit="1" customWidth="1"/>
    <col min="3331" max="3331" width="12.77734375" bestFit="1" customWidth="1"/>
    <col min="3332" max="3332" width="9.77734375" bestFit="1" customWidth="1"/>
    <col min="3333" max="3333" width="17.33203125" bestFit="1" customWidth="1"/>
    <col min="3335" max="3335" width="12.109375" bestFit="1" customWidth="1"/>
    <col min="3336" max="3336" width="12.77734375" bestFit="1" customWidth="1"/>
    <col min="3337" max="3337" width="11.33203125" bestFit="1" customWidth="1"/>
    <col min="3338" max="3338" width="17.33203125" bestFit="1" customWidth="1"/>
    <col min="3340" max="3340" width="12.33203125" bestFit="1" customWidth="1"/>
    <col min="3585" max="3585" width="13" bestFit="1" customWidth="1"/>
    <col min="3586" max="3586" width="12.109375" bestFit="1" customWidth="1"/>
    <col min="3587" max="3587" width="12.77734375" bestFit="1" customWidth="1"/>
    <col min="3588" max="3588" width="9.77734375" bestFit="1" customWidth="1"/>
    <col min="3589" max="3589" width="17.33203125" bestFit="1" customWidth="1"/>
    <col min="3591" max="3591" width="12.109375" bestFit="1" customWidth="1"/>
    <col min="3592" max="3592" width="12.77734375" bestFit="1" customWidth="1"/>
    <col min="3593" max="3593" width="11.33203125" bestFit="1" customWidth="1"/>
    <col min="3594" max="3594" width="17.33203125" bestFit="1" customWidth="1"/>
    <col min="3596" max="3596" width="12.33203125" bestFit="1" customWidth="1"/>
    <col min="3841" max="3841" width="13" bestFit="1" customWidth="1"/>
    <col min="3842" max="3842" width="12.109375" bestFit="1" customWidth="1"/>
    <col min="3843" max="3843" width="12.77734375" bestFit="1" customWidth="1"/>
    <col min="3844" max="3844" width="9.77734375" bestFit="1" customWidth="1"/>
    <col min="3845" max="3845" width="17.33203125" bestFit="1" customWidth="1"/>
    <col min="3847" max="3847" width="12.109375" bestFit="1" customWidth="1"/>
    <col min="3848" max="3848" width="12.77734375" bestFit="1" customWidth="1"/>
    <col min="3849" max="3849" width="11.33203125" bestFit="1" customWidth="1"/>
    <col min="3850" max="3850" width="17.33203125" bestFit="1" customWidth="1"/>
    <col min="3852" max="3852" width="12.33203125" bestFit="1" customWidth="1"/>
    <col min="4097" max="4097" width="13" bestFit="1" customWidth="1"/>
    <col min="4098" max="4098" width="12.109375" bestFit="1" customWidth="1"/>
    <col min="4099" max="4099" width="12.77734375" bestFit="1" customWidth="1"/>
    <col min="4100" max="4100" width="9.77734375" bestFit="1" customWidth="1"/>
    <col min="4101" max="4101" width="17.33203125" bestFit="1" customWidth="1"/>
    <col min="4103" max="4103" width="12.109375" bestFit="1" customWidth="1"/>
    <col min="4104" max="4104" width="12.77734375" bestFit="1" customWidth="1"/>
    <col min="4105" max="4105" width="11.33203125" bestFit="1" customWidth="1"/>
    <col min="4106" max="4106" width="17.33203125" bestFit="1" customWidth="1"/>
    <col min="4108" max="4108" width="12.33203125" bestFit="1" customWidth="1"/>
    <col min="4353" max="4353" width="13" bestFit="1" customWidth="1"/>
    <col min="4354" max="4354" width="12.109375" bestFit="1" customWidth="1"/>
    <col min="4355" max="4355" width="12.77734375" bestFit="1" customWidth="1"/>
    <col min="4356" max="4356" width="9.77734375" bestFit="1" customWidth="1"/>
    <col min="4357" max="4357" width="17.33203125" bestFit="1" customWidth="1"/>
    <col min="4359" max="4359" width="12.109375" bestFit="1" customWidth="1"/>
    <col min="4360" max="4360" width="12.77734375" bestFit="1" customWidth="1"/>
    <col min="4361" max="4361" width="11.33203125" bestFit="1" customWidth="1"/>
    <col min="4362" max="4362" width="17.33203125" bestFit="1" customWidth="1"/>
    <col min="4364" max="4364" width="12.33203125" bestFit="1" customWidth="1"/>
    <col min="4609" max="4609" width="13" bestFit="1" customWidth="1"/>
    <col min="4610" max="4610" width="12.109375" bestFit="1" customWidth="1"/>
    <col min="4611" max="4611" width="12.77734375" bestFit="1" customWidth="1"/>
    <col min="4612" max="4612" width="9.77734375" bestFit="1" customWidth="1"/>
    <col min="4613" max="4613" width="17.33203125" bestFit="1" customWidth="1"/>
    <col min="4615" max="4615" width="12.109375" bestFit="1" customWidth="1"/>
    <col min="4616" max="4616" width="12.77734375" bestFit="1" customWidth="1"/>
    <col min="4617" max="4617" width="11.33203125" bestFit="1" customWidth="1"/>
    <col min="4618" max="4618" width="17.33203125" bestFit="1" customWidth="1"/>
    <col min="4620" max="4620" width="12.33203125" bestFit="1" customWidth="1"/>
    <col min="4865" max="4865" width="13" bestFit="1" customWidth="1"/>
    <col min="4866" max="4866" width="12.109375" bestFit="1" customWidth="1"/>
    <col min="4867" max="4867" width="12.77734375" bestFit="1" customWidth="1"/>
    <col min="4868" max="4868" width="9.77734375" bestFit="1" customWidth="1"/>
    <col min="4869" max="4869" width="17.33203125" bestFit="1" customWidth="1"/>
    <col min="4871" max="4871" width="12.109375" bestFit="1" customWidth="1"/>
    <col min="4872" max="4872" width="12.77734375" bestFit="1" customWidth="1"/>
    <col min="4873" max="4873" width="11.33203125" bestFit="1" customWidth="1"/>
    <col min="4874" max="4874" width="17.33203125" bestFit="1" customWidth="1"/>
    <col min="4876" max="4876" width="12.33203125" bestFit="1" customWidth="1"/>
    <col min="5121" max="5121" width="13" bestFit="1" customWidth="1"/>
    <col min="5122" max="5122" width="12.109375" bestFit="1" customWidth="1"/>
    <col min="5123" max="5123" width="12.77734375" bestFit="1" customWidth="1"/>
    <col min="5124" max="5124" width="9.77734375" bestFit="1" customWidth="1"/>
    <col min="5125" max="5125" width="17.33203125" bestFit="1" customWidth="1"/>
    <col min="5127" max="5127" width="12.109375" bestFit="1" customWidth="1"/>
    <col min="5128" max="5128" width="12.77734375" bestFit="1" customWidth="1"/>
    <col min="5129" max="5129" width="11.33203125" bestFit="1" customWidth="1"/>
    <col min="5130" max="5130" width="17.33203125" bestFit="1" customWidth="1"/>
    <col min="5132" max="5132" width="12.33203125" bestFit="1" customWidth="1"/>
    <col min="5377" max="5377" width="13" bestFit="1" customWidth="1"/>
    <col min="5378" max="5378" width="12.109375" bestFit="1" customWidth="1"/>
    <col min="5379" max="5379" width="12.77734375" bestFit="1" customWidth="1"/>
    <col min="5380" max="5380" width="9.77734375" bestFit="1" customWidth="1"/>
    <col min="5381" max="5381" width="17.33203125" bestFit="1" customWidth="1"/>
    <col min="5383" max="5383" width="12.109375" bestFit="1" customWidth="1"/>
    <col min="5384" max="5384" width="12.77734375" bestFit="1" customWidth="1"/>
    <col min="5385" max="5385" width="11.33203125" bestFit="1" customWidth="1"/>
    <col min="5386" max="5386" width="17.33203125" bestFit="1" customWidth="1"/>
    <col min="5388" max="5388" width="12.33203125" bestFit="1" customWidth="1"/>
    <col min="5633" max="5633" width="13" bestFit="1" customWidth="1"/>
    <col min="5634" max="5634" width="12.109375" bestFit="1" customWidth="1"/>
    <col min="5635" max="5635" width="12.77734375" bestFit="1" customWidth="1"/>
    <col min="5636" max="5636" width="9.77734375" bestFit="1" customWidth="1"/>
    <col min="5637" max="5637" width="17.33203125" bestFit="1" customWidth="1"/>
    <col min="5639" max="5639" width="12.109375" bestFit="1" customWidth="1"/>
    <col min="5640" max="5640" width="12.77734375" bestFit="1" customWidth="1"/>
    <col min="5641" max="5641" width="11.33203125" bestFit="1" customWidth="1"/>
    <col min="5642" max="5642" width="17.33203125" bestFit="1" customWidth="1"/>
    <col min="5644" max="5644" width="12.33203125" bestFit="1" customWidth="1"/>
    <col min="5889" max="5889" width="13" bestFit="1" customWidth="1"/>
    <col min="5890" max="5890" width="12.109375" bestFit="1" customWidth="1"/>
    <col min="5891" max="5891" width="12.77734375" bestFit="1" customWidth="1"/>
    <col min="5892" max="5892" width="9.77734375" bestFit="1" customWidth="1"/>
    <col min="5893" max="5893" width="17.33203125" bestFit="1" customWidth="1"/>
    <col min="5895" max="5895" width="12.109375" bestFit="1" customWidth="1"/>
    <col min="5896" max="5896" width="12.77734375" bestFit="1" customWidth="1"/>
    <col min="5897" max="5897" width="11.33203125" bestFit="1" customWidth="1"/>
    <col min="5898" max="5898" width="17.33203125" bestFit="1" customWidth="1"/>
    <col min="5900" max="5900" width="12.33203125" bestFit="1" customWidth="1"/>
    <col min="6145" max="6145" width="13" bestFit="1" customWidth="1"/>
    <col min="6146" max="6146" width="12.109375" bestFit="1" customWidth="1"/>
    <col min="6147" max="6147" width="12.77734375" bestFit="1" customWidth="1"/>
    <col min="6148" max="6148" width="9.77734375" bestFit="1" customWidth="1"/>
    <col min="6149" max="6149" width="17.33203125" bestFit="1" customWidth="1"/>
    <col min="6151" max="6151" width="12.109375" bestFit="1" customWidth="1"/>
    <col min="6152" max="6152" width="12.77734375" bestFit="1" customWidth="1"/>
    <col min="6153" max="6153" width="11.33203125" bestFit="1" customWidth="1"/>
    <col min="6154" max="6154" width="17.33203125" bestFit="1" customWidth="1"/>
    <col min="6156" max="6156" width="12.33203125" bestFit="1" customWidth="1"/>
    <col min="6401" max="6401" width="13" bestFit="1" customWidth="1"/>
    <col min="6402" max="6402" width="12.109375" bestFit="1" customWidth="1"/>
    <col min="6403" max="6403" width="12.77734375" bestFit="1" customWidth="1"/>
    <col min="6404" max="6404" width="9.77734375" bestFit="1" customWidth="1"/>
    <col min="6405" max="6405" width="17.33203125" bestFit="1" customWidth="1"/>
    <col min="6407" max="6407" width="12.109375" bestFit="1" customWidth="1"/>
    <col min="6408" max="6408" width="12.77734375" bestFit="1" customWidth="1"/>
    <col min="6409" max="6409" width="11.33203125" bestFit="1" customWidth="1"/>
    <col min="6410" max="6410" width="17.33203125" bestFit="1" customWidth="1"/>
    <col min="6412" max="6412" width="12.33203125" bestFit="1" customWidth="1"/>
    <col min="6657" max="6657" width="13" bestFit="1" customWidth="1"/>
    <col min="6658" max="6658" width="12.109375" bestFit="1" customWidth="1"/>
    <col min="6659" max="6659" width="12.77734375" bestFit="1" customWidth="1"/>
    <col min="6660" max="6660" width="9.77734375" bestFit="1" customWidth="1"/>
    <col min="6661" max="6661" width="17.33203125" bestFit="1" customWidth="1"/>
    <col min="6663" max="6663" width="12.109375" bestFit="1" customWidth="1"/>
    <col min="6664" max="6664" width="12.77734375" bestFit="1" customWidth="1"/>
    <col min="6665" max="6665" width="11.33203125" bestFit="1" customWidth="1"/>
    <col min="6666" max="6666" width="17.33203125" bestFit="1" customWidth="1"/>
    <col min="6668" max="6668" width="12.33203125" bestFit="1" customWidth="1"/>
    <col min="6913" max="6913" width="13" bestFit="1" customWidth="1"/>
    <col min="6914" max="6914" width="12.109375" bestFit="1" customWidth="1"/>
    <col min="6915" max="6915" width="12.77734375" bestFit="1" customWidth="1"/>
    <col min="6916" max="6916" width="9.77734375" bestFit="1" customWidth="1"/>
    <col min="6917" max="6917" width="17.33203125" bestFit="1" customWidth="1"/>
    <col min="6919" max="6919" width="12.109375" bestFit="1" customWidth="1"/>
    <col min="6920" max="6920" width="12.77734375" bestFit="1" customWidth="1"/>
    <col min="6921" max="6921" width="11.33203125" bestFit="1" customWidth="1"/>
    <col min="6922" max="6922" width="17.33203125" bestFit="1" customWidth="1"/>
    <col min="6924" max="6924" width="12.33203125" bestFit="1" customWidth="1"/>
    <col min="7169" max="7169" width="13" bestFit="1" customWidth="1"/>
    <col min="7170" max="7170" width="12.109375" bestFit="1" customWidth="1"/>
    <col min="7171" max="7171" width="12.77734375" bestFit="1" customWidth="1"/>
    <col min="7172" max="7172" width="9.77734375" bestFit="1" customWidth="1"/>
    <col min="7173" max="7173" width="17.33203125" bestFit="1" customWidth="1"/>
    <col min="7175" max="7175" width="12.109375" bestFit="1" customWidth="1"/>
    <col min="7176" max="7176" width="12.77734375" bestFit="1" customWidth="1"/>
    <col min="7177" max="7177" width="11.33203125" bestFit="1" customWidth="1"/>
    <col min="7178" max="7178" width="17.33203125" bestFit="1" customWidth="1"/>
    <col min="7180" max="7180" width="12.33203125" bestFit="1" customWidth="1"/>
    <col min="7425" max="7425" width="13" bestFit="1" customWidth="1"/>
    <col min="7426" max="7426" width="12.109375" bestFit="1" customWidth="1"/>
    <col min="7427" max="7427" width="12.77734375" bestFit="1" customWidth="1"/>
    <col min="7428" max="7428" width="9.77734375" bestFit="1" customWidth="1"/>
    <col min="7429" max="7429" width="17.33203125" bestFit="1" customWidth="1"/>
    <col min="7431" max="7431" width="12.109375" bestFit="1" customWidth="1"/>
    <col min="7432" max="7432" width="12.77734375" bestFit="1" customWidth="1"/>
    <col min="7433" max="7433" width="11.33203125" bestFit="1" customWidth="1"/>
    <col min="7434" max="7434" width="17.33203125" bestFit="1" customWidth="1"/>
    <col min="7436" max="7436" width="12.33203125" bestFit="1" customWidth="1"/>
    <col min="7681" max="7681" width="13" bestFit="1" customWidth="1"/>
    <col min="7682" max="7682" width="12.109375" bestFit="1" customWidth="1"/>
    <col min="7683" max="7683" width="12.77734375" bestFit="1" customWidth="1"/>
    <col min="7684" max="7684" width="9.77734375" bestFit="1" customWidth="1"/>
    <col min="7685" max="7685" width="17.33203125" bestFit="1" customWidth="1"/>
    <col min="7687" max="7687" width="12.109375" bestFit="1" customWidth="1"/>
    <col min="7688" max="7688" width="12.77734375" bestFit="1" customWidth="1"/>
    <col min="7689" max="7689" width="11.33203125" bestFit="1" customWidth="1"/>
    <col min="7690" max="7690" width="17.33203125" bestFit="1" customWidth="1"/>
    <col min="7692" max="7692" width="12.33203125" bestFit="1" customWidth="1"/>
    <col min="7937" max="7937" width="13" bestFit="1" customWidth="1"/>
    <col min="7938" max="7938" width="12.109375" bestFit="1" customWidth="1"/>
    <col min="7939" max="7939" width="12.77734375" bestFit="1" customWidth="1"/>
    <col min="7940" max="7940" width="9.77734375" bestFit="1" customWidth="1"/>
    <col min="7941" max="7941" width="17.33203125" bestFit="1" customWidth="1"/>
    <col min="7943" max="7943" width="12.109375" bestFit="1" customWidth="1"/>
    <col min="7944" max="7944" width="12.77734375" bestFit="1" customWidth="1"/>
    <col min="7945" max="7945" width="11.33203125" bestFit="1" customWidth="1"/>
    <col min="7946" max="7946" width="17.33203125" bestFit="1" customWidth="1"/>
    <col min="7948" max="7948" width="12.33203125" bestFit="1" customWidth="1"/>
    <col min="8193" max="8193" width="13" bestFit="1" customWidth="1"/>
    <col min="8194" max="8194" width="12.109375" bestFit="1" customWidth="1"/>
    <col min="8195" max="8195" width="12.77734375" bestFit="1" customWidth="1"/>
    <col min="8196" max="8196" width="9.77734375" bestFit="1" customWidth="1"/>
    <col min="8197" max="8197" width="17.33203125" bestFit="1" customWidth="1"/>
    <col min="8199" max="8199" width="12.109375" bestFit="1" customWidth="1"/>
    <col min="8200" max="8200" width="12.77734375" bestFit="1" customWidth="1"/>
    <col min="8201" max="8201" width="11.33203125" bestFit="1" customWidth="1"/>
    <col min="8202" max="8202" width="17.33203125" bestFit="1" customWidth="1"/>
    <col min="8204" max="8204" width="12.33203125" bestFit="1" customWidth="1"/>
    <col min="8449" max="8449" width="13" bestFit="1" customWidth="1"/>
    <col min="8450" max="8450" width="12.109375" bestFit="1" customWidth="1"/>
    <col min="8451" max="8451" width="12.77734375" bestFit="1" customWidth="1"/>
    <col min="8452" max="8452" width="9.77734375" bestFit="1" customWidth="1"/>
    <col min="8453" max="8453" width="17.33203125" bestFit="1" customWidth="1"/>
    <col min="8455" max="8455" width="12.109375" bestFit="1" customWidth="1"/>
    <col min="8456" max="8456" width="12.77734375" bestFit="1" customWidth="1"/>
    <col min="8457" max="8457" width="11.33203125" bestFit="1" customWidth="1"/>
    <col min="8458" max="8458" width="17.33203125" bestFit="1" customWidth="1"/>
    <col min="8460" max="8460" width="12.33203125" bestFit="1" customWidth="1"/>
    <col min="8705" max="8705" width="13" bestFit="1" customWidth="1"/>
    <col min="8706" max="8706" width="12.109375" bestFit="1" customWidth="1"/>
    <col min="8707" max="8707" width="12.77734375" bestFit="1" customWidth="1"/>
    <col min="8708" max="8708" width="9.77734375" bestFit="1" customWidth="1"/>
    <col min="8709" max="8709" width="17.33203125" bestFit="1" customWidth="1"/>
    <col min="8711" max="8711" width="12.109375" bestFit="1" customWidth="1"/>
    <col min="8712" max="8712" width="12.77734375" bestFit="1" customWidth="1"/>
    <col min="8713" max="8713" width="11.33203125" bestFit="1" customWidth="1"/>
    <col min="8714" max="8714" width="17.33203125" bestFit="1" customWidth="1"/>
    <col min="8716" max="8716" width="12.33203125" bestFit="1" customWidth="1"/>
    <col min="8961" max="8961" width="13" bestFit="1" customWidth="1"/>
    <col min="8962" max="8962" width="12.109375" bestFit="1" customWidth="1"/>
    <col min="8963" max="8963" width="12.77734375" bestFit="1" customWidth="1"/>
    <col min="8964" max="8964" width="9.77734375" bestFit="1" customWidth="1"/>
    <col min="8965" max="8965" width="17.33203125" bestFit="1" customWidth="1"/>
    <col min="8967" max="8967" width="12.109375" bestFit="1" customWidth="1"/>
    <col min="8968" max="8968" width="12.77734375" bestFit="1" customWidth="1"/>
    <col min="8969" max="8969" width="11.33203125" bestFit="1" customWidth="1"/>
    <col min="8970" max="8970" width="17.33203125" bestFit="1" customWidth="1"/>
    <col min="8972" max="8972" width="12.33203125" bestFit="1" customWidth="1"/>
    <col min="9217" max="9217" width="13" bestFit="1" customWidth="1"/>
    <col min="9218" max="9218" width="12.109375" bestFit="1" customWidth="1"/>
    <col min="9219" max="9219" width="12.77734375" bestFit="1" customWidth="1"/>
    <col min="9220" max="9220" width="9.77734375" bestFit="1" customWidth="1"/>
    <col min="9221" max="9221" width="17.33203125" bestFit="1" customWidth="1"/>
    <col min="9223" max="9223" width="12.109375" bestFit="1" customWidth="1"/>
    <col min="9224" max="9224" width="12.77734375" bestFit="1" customWidth="1"/>
    <col min="9225" max="9225" width="11.33203125" bestFit="1" customWidth="1"/>
    <col min="9226" max="9226" width="17.33203125" bestFit="1" customWidth="1"/>
    <col min="9228" max="9228" width="12.33203125" bestFit="1" customWidth="1"/>
    <col min="9473" max="9473" width="13" bestFit="1" customWidth="1"/>
    <col min="9474" max="9474" width="12.109375" bestFit="1" customWidth="1"/>
    <col min="9475" max="9475" width="12.77734375" bestFit="1" customWidth="1"/>
    <col min="9476" max="9476" width="9.77734375" bestFit="1" customWidth="1"/>
    <col min="9477" max="9477" width="17.33203125" bestFit="1" customWidth="1"/>
    <col min="9479" max="9479" width="12.109375" bestFit="1" customWidth="1"/>
    <col min="9480" max="9480" width="12.77734375" bestFit="1" customWidth="1"/>
    <col min="9481" max="9481" width="11.33203125" bestFit="1" customWidth="1"/>
    <col min="9482" max="9482" width="17.33203125" bestFit="1" customWidth="1"/>
    <col min="9484" max="9484" width="12.33203125" bestFit="1" customWidth="1"/>
    <col min="9729" max="9729" width="13" bestFit="1" customWidth="1"/>
    <col min="9730" max="9730" width="12.109375" bestFit="1" customWidth="1"/>
    <col min="9731" max="9731" width="12.77734375" bestFit="1" customWidth="1"/>
    <col min="9732" max="9732" width="9.77734375" bestFit="1" customWidth="1"/>
    <col min="9733" max="9733" width="17.33203125" bestFit="1" customWidth="1"/>
    <col min="9735" max="9735" width="12.109375" bestFit="1" customWidth="1"/>
    <col min="9736" max="9736" width="12.77734375" bestFit="1" customWidth="1"/>
    <col min="9737" max="9737" width="11.33203125" bestFit="1" customWidth="1"/>
    <col min="9738" max="9738" width="17.33203125" bestFit="1" customWidth="1"/>
    <col min="9740" max="9740" width="12.33203125" bestFit="1" customWidth="1"/>
    <col min="9985" max="9985" width="13" bestFit="1" customWidth="1"/>
    <col min="9986" max="9986" width="12.109375" bestFit="1" customWidth="1"/>
    <col min="9987" max="9987" width="12.77734375" bestFit="1" customWidth="1"/>
    <col min="9988" max="9988" width="9.77734375" bestFit="1" customWidth="1"/>
    <col min="9989" max="9989" width="17.33203125" bestFit="1" customWidth="1"/>
    <col min="9991" max="9991" width="12.109375" bestFit="1" customWidth="1"/>
    <col min="9992" max="9992" width="12.77734375" bestFit="1" customWidth="1"/>
    <col min="9993" max="9993" width="11.33203125" bestFit="1" customWidth="1"/>
    <col min="9994" max="9994" width="17.33203125" bestFit="1" customWidth="1"/>
    <col min="9996" max="9996" width="12.33203125" bestFit="1" customWidth="1"/>
    <col min="10241" max="10241" width="13" bestFit="1" customWidth="1"/>
    <col min="10242" max="10242" width="12.109375" bestFit="1" customWidth="1"/>
    <col min="10243" max="10243" width="12.77734375" bestFit="1" customWidth="1"/>
    <col min="10244" max="10244" width="9.77734375" bestFit="1" customWidth="1"/>
    <col min="10245" max="10245" width="17.33203125" bestFit="1" customWidth="1"/>
    <col min="10247" max="10247" width="12.109375" bestFit="1" customWidth="1"/>
    <col min="10248" max="10248" width="12.77734375" bestFit="1" customWidth="1"/>
    <col min="10249" max="10249" width="11.33203125" bestFit="1" customWidth="1"/>
    <col min="10250" max="10250" width="17.33203125" bestFit="1" customWidth="1"/>
    <col min="10252" max="10252" width="12.33203125" bestFit="1" customWidth="1"/>
    <col min="10497" max="10497" width="13" bestFit="1" customWidth="1"/>
    <col min="10498" max="10498" width="12.109375" bestFit="1" customWidth="1"/>
    <col min="10499" max="10499" width="12.77734375" bestFit="1" customWidth="1"/>
    <col min="10500" max="10500" width="9.77734375" bestFit="1" customWidth="1"/>
    <col min="10501" max="10501" width="17.33203125" bestFit="1" customWidth="1"/>
    <col min="10503" max="10503" width="12.109375" bestFit="1" customWidth="1"/>
    <col min="10504" max="10504" width="12.77734375" bestFit="1" customWidth="1"/>
    <col min="10505" max="10505" width="11.33203125" bestFit="1" customWidth="1"/>
    <col min="10506" max="10506" width="17.33203125" bestFit="1" customWidth="1"/>
    <col min="10508" max="10508" width="12.33203125" bestFit="1" customWidth="1"/>
    <col min="10753" max="10753" width="13" bestFit="1" customWidth="1"/>
    <col min="10754" max="10754" width="12.109375" bestFit="1" customWidth="1"/>
    <col min="10755" max="10755" width="12.77734375" bestFit="1" customWidth="1"/>
    <col min="10756" max="10756" width="9.77734375" bestFit="1" customWidth="1"/>
    <col min="10757" max="10757" width="17.33203125" bestFit="1" customWidth="1"/>
    <col min="10759" max="10759" width="12.109375" bestFit="1" customWidth="1"/>
    <col min="10760" max="10760" width="12.77734375" bestFit="1" customWidth="1"/>
    <col min="10761" max="10761" width="11.33203125" bestFit="1" customWidth="1"/>
    <col min="10762" max="10762" width="17.33203125" bestFit="1" customWidth="1"/>
    <col min="10764" max="10764" width="12.33203125" bestFit="1" customWidth="1"/>
    <col min="11009" max="11009" width="13" bestFit="1" customWidth="1"/>
    <col min="11010" max="11010" width="12.109375" bestFit="1" customWidth="1"/>
    <col min="11011" max="11011" width="12.77734375" bestFit="1" customWidth="1"/>
    <col min="11012" max="11012" width="9.77734375" bestFit="1" customWidth="1"/>
    <col min="11013" max="11013" width="17.33203125" bestFit="1" customWidth="1"/>
    <col min="11015" max="11015" width="12.109375" bestFit="1" customWidth="1"/>
    <col min="11016" max="11016" width="12.77734375" bestFit="1" customWidth="1"/>
    <col min="11017" max="11017" width="11.33203125" bestFit="1" customWidth="1"/>
    <col min="11018" max="11018" width="17.33203125" bestFit="1" customWidth="1"/>
    <col min="11020" max="11020" width="12.33203125" bestFit="1" customWidth="1"/>
    <col min="11265" max="11265" width="13" bestFit="1" customWidth="1"/>
    <col min="11266" max="11266" width="12.109375" bestFit="1" customWidth="1"/>
    <col min="11267" max="11267" width="12.77734375" bestFit="1" customWidth="1"/>
    <col min="11268" max="11268" width="9.77734375" bestFit="1" customWidth="1"/>
    <col min="11269" max="11269" width="17.33203125" bestFit="1" customWidth="1"/>
    <col min="11271" max="11271" width="12.109375" bestFit="1" customWidth="1"/>
    <col min="11272" max="11272" width="12.77734375" bestFit="1" customWidth="1"/>
    <col min="11273" max="11273" width="11.33203125" bestFit="1" customWidth="1"/>
    <col min="11274" max="11274" width="17.33203125" bestFit="1" customWidth="1"/>
    <col min="11276" max="11276" width="12.33203125" bestFit="1" customWidth="1"/>
    <col min="11521" max="11521" width="13" bestFit="1" customWidth="1"/>
    <col min="11522" max="11522" width="12.109375" bestFit="1" customWidth="1"/>
    <col min="11523" max="11523" width="12.77734375" bestFit="1" customWidth="1"/>
    <col min="11524" max="11524" width="9.77734375" bestFit="1" customWidth="1"/>
    <col min="11525" max="11525" width="17.33203125" bestFit="1" customWidth="1"/>
    <col min="11527" max="11527" width="12.109375" bestFit="1" customWidth="1"/>
    <col min="11528" max="11528" width="12.77734375" bestFit="1" customWidth="1"/>
    <col min="11529" max="11529" width="11.33203125" bestFit="1" customWidth="1"/>
    <col min="11530" max="11530" width="17.33203125" bestFit="1" customWidth="1"/>
    <col min="11532" max="11532" width="12.33203125" bestFit="1" customWidth="1"/>
    <col min="11777" max="11777" width="13" bestFit="1" customWidth="1"/>
    <col min="11778" max="11778" width="12.109375" bestFit="1" customWidth="1"/>
    <col min="11779" max="11779" width="12.77734375" bestFit="1" customWidth="1"/>
    <col min="11780" max="11780" width="9.77734375" bestFit="1" customWidth="1"/>
    <col min="11781" max="11781" width="17.33203125" bestFit="1" customWidth="1"/>
    <col min="11783" max="11783" width="12.109375" bestFit="1" customWidth="1"/>
    <col min="11784" max="11784" width="12.77734375" bestFit="1" customWidth="1"/>
    <col min="11785" max="11785" width="11.33203125" bestFit="1" customWidth="1"/>
    <col min="11786" max="11786" width="17.33203125" bestFit="1" customWidth="1"/>
    <col min="11788" max="11788" width="12.33203125" bestFit="1" customWidth="1"/>
    <col min="12033" max="12033" width="13" bestFit="1" customWidth="1"/>
    <col min="12034" max="12034" width="12.109375" bestFit="1" customWidth="1"/>
    <col min="12035" max="12035" width="12.77734375" bestFit="1" customWidth="1"/>
    <col min="12036" max="12036" width="9.77734375" bestFit="1" customWidth="1"/>
    <col min="12037" max="12037" width="17.33203125" bestFit="1" customWidth="1"/>
    <col min="12039" max="12039" width="12.109375" bestFit="1" customWidth="1"/>
    <col min="12040" max="12040" width="12.77734375" bestFit="1" customWidth="1"/>
    <col min="12041" max="12041" width="11.33203125" bestFit="1" customWidth="1"/>
    <col min="12042" max="12042" width="17.33203125" bestFit="1" customWidth="1"/>
    <col min="12044" max="12044" width="12.33203125" bestFit="1" customWidth="1"/>
    <col min="12289" max="12289" width="13" bestFit="1" customWidth="1"/>
    <col min="12290" max="12290" width="12.109375" bestFit="1" customWidth="1"/>
    <col min="12291" max="12291" width="12.77734375" bestFit="1" customWidth="1"/>
    <col min="12292" max="12292" width="9.77734375" bestFit="1" customWidth="1"/>
    <col min="12293" max="12293" width="17.33203125" bestFit="1" customWidth="1"/>
    <col min="12295" max="12295" width="12.109375" bestFit="1" customWidth="1"/>
    <col min="12296" max="12296" width="12.77734375" bestFit="1" customWidth="1"/>
    <col min="12297" max="12297" width="11.33203125" bestFit="1" customWidth="1"/>
    <col min="12298" max="12298" width="17.33203125" bestFit="1" customWidth="1"/>
    <col min="12300" max="12300" width="12.33203125" bestFit="1" customWidth="1"/>
    <col min="12545" max="12545" width="13" bestFit="1" customWidth="1"/>
    <col min="12546" max="12546" width="12.109375" bestFit="1" customWidth="1"/>
    <col min="12547" max="12547" width="12.77734375" bestFit="1" customWidth="1"/>
    <col min="12548" max="12548" width="9.77734375" bestFit="1" customWidth="1"/>
    <col min="12549" max="12549" width="17.33203125" bestFit="1" customWidth="1"/>
    <col min="12551" max="12551" width="12.109375" bestFit="1" customWidth="1"/>
    <col min="12552" max="12552" width="12.77734375" bestFit="1" customWidth="1"/>
    <col min="12553" max="12553" width="11.33203125" bestFit="1" customWidth="1"/>
    <col min="12554" max="12554" width="17.33203125" bestFit="1" customWidth="1"/>
    <col min="12556" max="12556" width="12.33203125" bestFit="1" customWidth="1"/>
    <col min="12801" max="12801" width="13" bestFit="1" customWidth="1"/>
    <col min="12802" max="12802" width="12.109375" bestFit="1" customWidth="1"/>
    <col min="12803" max="12803" width="12.77734375" bestFit="1" customWidth="1"/>
    <col min="12804" max="12804" width="9.77734375" bestFit="1" customWidth="1"/>
    <col min="12805" max="12805" width="17.33203125" bestFit="1" customWidth="1"/>
    <col min="12807" max="12807" width="12.109375" bestFit="1" customWidth="1"/>
    <col min="12808" max="12808" width="12.77734375" bestFit="1" customWidth="1"/>
    <col min="12809" max="12809" width="11.33203125" bestFit="1" customWidth="1"/>
    <col min="12810" max="12810" width="17.33203125" bestFit="1" customWidth="1"/>
    <col min="12812" max="12812" width="12.33203125" bestFit="1" customWidth="1"/>
    <col min="13057" max="13057" width="13" bestFit="1" customWidth="1"/>
    <col min="13058" max="13058" width="12.109375" bestFit="1" customWidth="1"/>
    <col min="13059" max="13059" width="12.77734375" bestFit="1" customWidth="1"/>
    <col min="13060" max="13060" width="9.77734375" bestFit="1" customWidth="1"/>
    <col min="13061" max="13061" width="17.33203125" bestFit="1" customWidth="1"/>
    <col min="13063" max="13063" width="12.109375" bestFit="1" customWidth="1"/>
    <col min="13064" max="13064" width="12.77734375" bestFit="1" customWidth="1"/>
    <col min="13065" max="13065" width="11.33203125" bestFit="1" customWidth="1"/>
    <col min="13066" max="13066" width="17.33203125" bestFit="1" customWidth="1"/>
    <col min="13068" max="13068" width="12.33203125" bestFit="1" customWidth="1"/>
    <col min="13313" max="13313" width="13" bestFit="1" customWidth="1"/>
    <col min="13314" max="13314" width="12.109375" bestFit="1" customWidth="1"/>
    <col min="13315" max="13315" width="12.77734375" bestFit="1" customWidth="1"/>
    <col min="13316" max="13316" width="9.77734375" bestFit="1" customWidth="1"/>
    <col min="13317" max="13317" width="17.33203125" bestFit="1" customWidth="1"/>
    <col min="13319" max="13319" width="12.109375" bestFit="1" customWidth="1"/>
    <col min="13320" max="13320" width="12.77734375" bestFit="1" customWidth="1"/>
    <col min="13321" max="13321" width="11.33203125" bestFit="1" customWidth="1"/>
    <col min="13322" max="13322" width="17.33203125" bestFit="1" customWidth="1"/>
    <col min="13324" max="13324" width="12.33203125" bestFit="1" customWidth="1"/>
    <col min="13569" max="13569" width="13" bestFit="1" customWidth="1"/>
    <col min="13570" max="13570" width="12.109375" bestFit="1" customWidth="1"/>
    <col min="13571" max="13571" width="12.77734375" bestFit="1" customWidth="1"/>
    <col min="13572" max="13572" width="9.77734375" bestFit="1" customWidth="1"/>
    <col min="13573" max="13573" width="17.33203125" bestFit="1" customWidth="1"/>
    <col min="13575" max="13575" width="12.109375" bestFit="1" customWidth="1"/>
    <col min="13576" max="13576" width="12.77734375" bestFit="1" customWidth="1"/>
    <col min="13577" max="13577" width="11.33203125" bestFit="1" customWidth="1"/>
    <col min="13578" max="13578" width="17.33203125" bestFit="1" customWidth="1"/>
    <col min="13580" max="13580" width="12.33203125" bestFit="1" customWidth="1"/>
    <col min="13825" max="13825" width="13" bestFit="1" customWidth="1"/>
    <col min="13826" max="13826" width="12.109375" bestFit="1" customWidth="1"/>
    <col min="13827" max="13827" width="12.77734375" bestFit="1" customWidth="1"/>
    <col min="13828" max="13828" width="9.77734375" bestFit="1" customWidth="1"/>
    <col min="13829" max="13829" width="17.33203125" bestFit="1" customWidth="1"/>
    <col min="13831" max="13831" width="12.109375" bestFit="1" customWidth="1"/>
    <col min="13832" max="13832" width="12.77734375" bestFit="1" customWidth="1"/>
    <col min="13833" max="13833" width="11.33203125" bestFit="1" customWidth="1"/>
    <col min="13834" max="13834" width="17.33203125" bestFit="1" customWidth="1"/>
    <col min="13836" max="13836" width="12.33203125" bestFit="1" customWidth="1"/>
    <col min="14081" max="14081" width="13" bestFit="1" customWidth="1"/>
    <col min="14082" max="14082" width="12.109375" bestFit="1" customWidth="1"/>
    <col min="14083" max="14083" width="12.77734375" bestFit="1" customWidth="1"/>
    <col min="14084" max="14084" width="9.77734375" bestFit="1" customWidth="1"/>
    <col min="14085" max="14085" width="17.33203125" bestFit="1" customWidth="1"/>
    <col min="14087" max="14087" width="12.109375" bestFit="1" customWidth="1"/>
    <col min="14088" max="14088" width="12.77734375" bestFit="1" customWidth="1"/>
    <col min="14089" max="14089" width="11.33203125" bestFit="1" customWidth="1"/>
    <col min="14090" max="14090" width="17.33203125" bestFit="1" customWidth="1"/>
    <col min="14092" max="14092" width="12.33203125" bestFit="1" customWidth="1"/>
    <col min="14337" max="14337" width="13" bestFit="1" customWidth="1"/>
    <col min="14338" max="14338" width="12.109375" bestFit="1" customWidth="1"/>
    <col min="14339" max="14339" width="12.77734375" bestFit="1" customWidth="1"/>
    <col min="14340" max="14340" width="9.77734375" bestFit="1" customWidth="1"/>
    <col min="14341" max="14341" width="17.33203125" bestFit="1" customWidth="1"/>
    <col min="14343" max="14343" width="12.109375" bestFit="1" customWidth="1"/>
    <col min="14344" max="14344" width="12.77734375" bestFit="1" customWidth="1"/>
    <col min="14345" max="14345" width="11.33203125" bestFit="1" customWidth="1"/>
    <col min="14346" max="14346" width="17.33203125" bestFit="1" customWidth="1"/>
    <col min="14348" max="14348" width="12.33203125" bestFit="1" customWidth="1"/>
    <col min="14593" max="14593" width="13" bestFit="1" customWidth="1"/>
    <col min="14594" max="14594" width="12.109375" bestFit="1" customWidth="1"/>
    <col min="14595" max="14595" width="12.77734375" bestFit="1" customWidth="1"/>
    <col min="14596" max="14596" width="9.77734375" bestFit="1" customWidth="1"/>
    <col min="14597" max="14597" width="17.33203125" bestFit="1" customWidth="1"/>
    <col min="14599" max="14599" width="12.109375" bestFit="1" customWidth="1"/>
    <col min="14600" max="14600" width="12.77734375" bestFit="1" customWidth="1"/>
    <col min="14601" max="14601" width="11.33203125" bestFit="1" customWidth="1"/>
    <col min="14602" max="14602" width="17.33203125" bestFit="1" customWidth="1"/>
    <col min="14604" max="14604" width="12.33203125" bestFit="1" customWidth="1"/>
    <col min="14849" max="14849" width="13" bestFit="1" customWidth="1"/>
    <col min="14850" max="14850" width="12.109375" bestFit="1" customWidth="1"/>
    <col min="14851" max="14851" width="12.77734375" bestFit="1" customWidth="1"/>
    <col min="14852" max="14852" width="9.77734375" bestFit="1" customWidth="1"/>
    <col min="14853" max="14853" width="17.33203125" bestFit="1" customWidth="1"/>
    <col min="14855" max="14855" width="12.109375" bestFit="1" customWidth="1"/>
    <col min="14856" max="14856" width="12.77734375" bestFit="1" customWidth="1"/>
    <col min="14857" max="14857" width="11.33203125" bestFit="1" customWidth="1"/>
    <col min="14858" max="14858" width="17.33203125" bestFit="1" customWidth="1"/>
    <col min="14860" max="14860" width="12.33203125" bestFit="1" customWidth="1"/>
    <col min="15105" max="15105" width="13" bestFit="1" customWidth="1"/>
    <col min="15106" max="15106" width="12.109375" bestFit="1" customWidth="1"/>
    <col min="15107" max="15107" width="12.77734375" bestFit="1" customWidth="1"/>
    <col min="15108" max="15108" width="9.77734375" bestFit="1" customWidth="1"/>
    <col min="15109" max="15109" width="17.33203125" bestFit="1" customWidth="1"/>
    <col min="15111" max="15111" width="12.109375" bestFit="1" customWidth="1"/>
    <col min="15112" max="15112" width="12.77734375" bestFit="1" customWidth="1"/>
    <col min="15113" max="15113" width="11.33203125" bestFit="1" customWidth="1"/>
    <col min="15114" max="15114" width="17.33203125" bestFit="1" customWidth="1"/>
    <col min="15116" max="15116" width="12.33203125" bestFit="1" customWidth="1"/>
    <col min="15361" max="15361" width="13" bestFit="1" customWidth="1"/>
    <col min="15362" max="15362" width="12.109375" bestFit="1" customWidth="1"/>
    <col min="15363" max="15363" width="12.77734375" bestFit="1" customWidth="1"/>
    <col min="15364" max="15364" width="9.77734375" bestFit="1" customWidth="1"/>
    <col min="15365" max="15365" width="17.33203125" bestFit="1" customWidth="1"/>
    <col min="15367" max="15367" width="12.109375" bestFit="1" customWidth="1"/>
    <col min="15368" max="15368" width="12.77734375" bestFit="1" customWidth="1"/>
    <col min="15369" max="15369" width="11.33203125" bestFit="1" customWidth="1"/>
    <col min="15370" max="15370" width="17.33203125" bestFit="1" customWidth="1"/>
    <col min="15372" max="15372" width="12.33203125" bestFit="1" customWidth="1"/>
    <col min="15617" max="15617" width="13" bestFit="1" customWidth="1"/>
    <col min="15618" max="15618" width="12.109375" bestFit="1" customWidth="1"/>
    <col min="15619" max="15619" width="12.77734375" bestFit="1" customWidth="1"/>
    <col min="15620" max="15620" width="9.77734375" bestFit="1" customWidth="1"/>
    <col min="15621" max="15621" width="17.33203125" bestFit="1" customWidth="1"/>
    <col min="15623" max="15623" width="12.109375" bestFit="1" customWidth="1"/>
    <col min="15624" max="15624" width="12.77734375" bestFit="1" customWidth="1"/>
    <col min="15625" max="15625" width="11.33203125" bestFit="1" customWidth="1"/>
    <col min="15626" max="15626" width="17.33203125" bestFit="1" customWidth="1"/>
    <col min="15628" max="15628" width="12.33203125" bestFit="1" customWidth="1"/>
    <col min="15873" max="15873" width="13" bestFit="1" customWidth="1"/>
    <col min="15874" max="15874" width="12.109375" bestFit="1" customWidth="1"/>
    <col min="15875" max="15875" width="12.77734375" bestFit="1" customWidth="1"/>
    <col min="15876" max="15876" width="9.77734375" bestFit="1" customWidth="1"/>
    <col min="15877" max="15877" width="17.33203125" bestFit="1" customWidth="1"/>
    <col min="15879" max="15879" width="12.109375" bestFit="1" customWidth="1"/>
    <col min="15880" max="15880" width="12.77734375" bestFit="1" customWidth="1"/>
    <col min="15881" max="15881" width="11.33203125" bestFit="1" customWidth="1"/>
    <col min="15882" max="15882" width="17.33203125" bestFit="1" customWidth="1"/>
    <col min="15884" max="15884" width="12.33203125" bestFit="1" customWidth="1"/>
    <col min="16129" max="16129" width="13" bestFit="1" customWidth="1"/>
    <col min="16130" max="16130" width="12.109375" bestFit="1" customWidth="1"/>
    <col min="16131" max="16131" width="12.77734375" bestFit="1" customWidth="1"/>
    <col min="16132" max="16132" width="9.77734375" bestFit="1" customWidth="1"/>
    <col min="16133" max="16133" width="17.33203125" bestFit="1" customWidth="1"/>
    <col min="16135" max="16135" width="12.109375" bestFit="1" customWidth="1"/>
    <col min="16136" max="16136" width="12.77734375" bestFit="1" customWidth="1"/>
    <col min="16137" max="16137" width="11.33203125" bestFit="1" customWidth="1"/>
    <col min="16138" max="16138" width="17.33203125" bestFit="1" customWidth="1"/>
    <col min="16140" max="16140" width="12.33203125" bestFit="1" customWidth="1"/>
  </cols>
  <sheetData>
    <row r="1" spans="1:10" x14ac:dyDescent="0.3">
      <c r="A1" s="1" t="s">
        <v>0</v>
      </c>
      <c r="D1" s="1"/>
    </row>
    <row r="3" spans="1:10" x14ac:dyDescent="0.3">
      <c r="A3" s="2" t="s">
        <v>1</v>
      </c>
      <c r="C3" s="3" t="s">
        <v>15</v>
      </c>
      <c r="D3" s="3"/>
      <c r="E3" s="4"/>
      <c r="F3" s="4"/>
    </row>
    <row r="4" spans="1:10" s="6" customFormat="1" x14ac:dyDescent="0.3">
      <c r="A4" s="5"/>
      <c r="C4" s="5"/>
      <c r="D4" s="5"/>
    </row>
    <row r="5" spans="1:10" s="6" customFormat="1" x14ac:dyDescent="0.3">
      <c r="A5" s="5"/>
      <c r="C5" s="5"/>
      <c r="D5" s="5"/>
    </row>
    <row r="6" spans="1:10" x14ac:dyDescent="0.3">
      <c r="A6" s="1" t="s">
        <v>2</v>
      </c>
      <c r="B6" s="1"/>
      <c r="C6" s="1"/>
      <c r="D6" s="1"/>
      <c r="E6" s="7"/>
      <c r="G6" s="1" t="s">
        <v>3</v>
      </c>
      <c r="H6" s="1"/>
    </row>
    <row r="8" spans="1:10" x14ac:dyDescent="0.3">
      <c r="B8" s="1" t="s">
        <v>19</v>
      </c>
      <c r="C8" s="1" t="s">
        <v>5</v>
      </c>
      <c r="D8" s="1" t="s">
        <v>6</v>
      </c>
      <c r="E8" s="1" t="s">
        <v>7</v>
      </c>
      <c r="G8" s="1" t="s">
        <v>4</v>
      </c>
      <c r="H8" s="1" t="s">
        <v>5</v>
      </c>
      <c r="I8" s="1" t="s">
        <v>8</v>
      </c>
      <c r="J8" s="1" t="s">
        <v>7</v>
      </c>
    </row>
    <row r="9" spans="1:10" x14ac:dyDescent="0.3">
      <c r="A9" s="2" t="s">
        <v>9</v>
      </c>
      <c r="B9" s="8">
        <v>6444</v>
      </c>
      <c r="C9" s="8">
        <f>B9/12</f>
        <v>537</v>
      </c>
      <c r="D9">
        <v>14</v>
      </c>
      <c r="E9" s="8">
        <f t="shared" ref="E9:E15" si="0">B9*D9</f>
        <v>90216</v>
      </c>
      <c r="G9" s="8">
        <v>9180</v>
      </c>
      <c r="H9" s="12">
        <f>G9/12</f>
        <v>765</v>
      </c>
      <c r="I9">
        <v>1</v>
      </c>
      <c r="J9" s="8">
        <f>G9*I9</f>
        <v>9180</v>
      </c>
    </row>
    <row r="10" spans="1:10" x14ac:dyDescent="0.3">
      <c r="A10" s="2" t="s">
        <v>10</v>
      </c>
      <c r="B10" s="8">
        <v>13150</v>
      </c>
      <c r="C10" s="8">
        <f t="shared" ref="C10:C15" si="1">B10/12</f>
        <v>1095.8333333333333</v>
      </c>
      <c r="D10">
        <v>2</v>
      </c>
      <c r="E10" s="8">
        <f t="shared" si="0"/>
        <v>26300</v>
      </c>
      <c r="G10" s="8">
        <v>20928</v>
      </c>
      <c r="H10" s="12">
        <f t="shared" ref="H10:H13" si="2">G10/12</f>
        <v>1744</v>
      </c>
      <c r="I10">
        <v>2</v>
      </c>
      <c r="J10" s="8">
        <f t="shared" ref="J10:J13" si="3">G10*I10</f>
        <v>41856</v>
      </c>
    </row>
    <row r="11" spans="1:10" x14ac:dyDescent="0.3">
      <c r="A11" s="2" t="s">
        <v>11</v>
      </c>
      <c r="B11" s="8">
        <v>6360</v>
      </c>
      <c r="C11" s="8">
        <f t="shared" si="1"/>
        <v>530</v>
      </c>
      <c r="D11">
        <v>20</v>
      </c>
      <c r="E11" s="8">
        <f t="shared" si="0"/>
        <v>127200</v>
      </c>
      <c r="G11" s="8">
        <v>7944</v>
      </c>
      <c r="H11" s="12">
        <f t="shared" si="2"/>
        <v>662</v>
      </c>
      <c r="I11">
        <v>1</v>
      </c>
      <c r="J11" s="8">
        <f t="shared" si="3"/>
        <v>7944</v>
      </c>
    </row>
    <row r="12" spans="1:10" x14ac:dyDescent="0.3">
      <c r="A12" s="2" t="s">
        <v>11</v>
      </c>
      <c r="B12" s="8">
        <v>6379</v>
      </c>
      <c r="C12" s="8">
        <f t="shared" si="1"/>
        <v>531.58333333333337</v>
      </c>
      <c r="D12">
        <v>3</v>
      </c>
      <c r="E12" s="8">
        <f t="shared" si="0"/>
        <v>19137</v>
      </c>
      <c r="G12" s="8">
        <v>0</v>
      </c>
      <c r="H12" s="12">
        <f t="shared" si="2"/>
        <v>0</v>
      </c>
      <c r="I12">
        <v>0</v>
      </c>
      <c r="J12" s="8">
        <f t="shared" si="3"/>
        <v>0</v>
      </c>
    </row>
    <row r="13" spans="1:10" x14ac:dyDescent="0.3">
      <c r="A13" s="2" t="s">
        <v>12</v>
      </c>
      <c r="B13" s="8">
        <v>12898</v>
      </c>
      <c r="C13" s="8">
        <f t="shared" si="1"/>
        <v>1074.8333333333333</v>
      </c>
      <c r="D13">
        <v>23</v>
      </c>
      <c r="E13" s="8">
        <f t="shared" si="0"/>
        <v>296654</v>
      </c>
      <c r="G13" s="8">
        <v>16968</v>
      </c>
      <c r="H13" s="12">
        <f t="shared" si="2"/>
        <v>1414</v>
      </c>
      <c r="I13">
        <v>0</v>
      </c>
      <c r="J13" s="8">
        <f t="shared" si="3"/>
        <v>0</v>
      </c>
    </row>
    <row r="14" spans="1:10" x14ac:dyDescent="0.3">
      <c r="A14" s="2" t="s">
        <v>13</v>
      </c>
      <c r="B14" s="8">
        <v>6564</v>
      </c>
      <c r="C14" s="8">
        <f t="shared" si="1"/>
        <v>547</v>
      </c>
      <c r="D14">
        <v>4</v>
      </c>
      <c r="E14" s="8">
        <f t="shared" si="0"/>
        <v>26256</v>
      </c>
      <c r="G14" s="16">
        <v>10131</v>
      </c>
      <c r="H14" s="12">
        <f>G14/12</f>
        <v>844.25</v>
      </c>
      <c r="I14">
        <v>0</v>
      </c>
      <c r="J14" s="8">
        <f>G14*I14</f>
        <v>0</v>
      </c>
    </row>
    <row r="15" spans="1:10" x14ac:dyDescent="0.3">
      <c r="A15" s="2" t="s">
        <v>14</v>
      </c>
      <c r="B15" s="8">
        <v>13462</v>
      </c>
      <c r="C15" s="8">
        <f t="shared" si="1"/>
        <v>1121.8333333333333</v>
      </c>
      <c r="D15">
        <v>7</v>
      </c>
      <c r="E15" s="8">
        <f t="shared" si="0"/>
        <v>94234</v>
      </c>
      <c r="G15" s="16">
        <v>23199</v>
      </c>
      <c r="H15" s="12">
        <f>G15/12</f>
        <v>1933.25</v>
      </c>
      <c r="I15">
        <v>6</v>
      </c>
      <c r="J15" s="8">
        <f>G15*I15</f>
        <v>139194</v>
      </c>
    </row>
    <row r="18" spans="1:10" x14ac:dyDescent="0.3">
      <c r="D18">
        <f>SUM(D9:D17)</f>
        <v>73</v>
      </c>
      <c r="E18" s="9">
        <f>SUM(E9:E17)</f>
        <v>679997</v>
      </c>
      <c r="G18" s="12"/>
      <c r="H18" s="12"/>
      <c r="I18">
        <f>SUM(I9:I17)</f>
        <v>10</v>
      </c>
      <c r="J18" s="8">
        <f>SUM(J9:J17)</f>
        <v>198174</v>
      </c>
    </row>
    <row r="21" spans="1:10" x14ac:dyDescent="0.3">
      <c r="J21" s="10">
        <f>SUM(E18:K18)</f>
        <v>878181</v>
      </c>
    </row>
    <row r="23" spans="1:10" s="11" customFormat="1" x14ac:dyDescent="0.3"/>
    <row r="26" spans="1:10" x14ac:dyDescent="0.3">
      <c r="A26" s="2" t="s">
        <v>17</v>
      </c>
      <c r="C26" s="3" t="s">
        <v>18</v>
      </c>
      <c r="D26" s="3"/>
      <c r="E26" s="3"/>
    </row>
    <row r="27" spans="1:10" s="6" customFormat="1" x14ac:dyDescent="0.3">
      <c r="A27" s="5"/>
      <c r="C27" s="5"/>
      <c r="D27" s="5"/>
      <c r="E27" s="5"/>
    </row>
    <row r="28" spans="1:10" s="6" customFormat="1" x14ac:dyDescent="0.3">
      <c r="A28" s="5"/>
      <c r="C28" s="5"/>
      <c r="D28" s="5"/>
      <c r="E28" s="5"/>
    </row>
    <row r="29" spans="1:10" x14ac:dyDescent="0.3">
      <c r="A29" s="1" t="s">
        <v>2</v>
      </c>
      <c r="B29" s="1"/>
      <c r="C29" s="1"/>
      <c r="D29" s="1"/>
      <c r="E29" s="7"/>
      <c r="G29" s="1" t="s">
        <v>3</v>
      </c>
      <c r="H29" s="1"/>
    </row>
    <row r="31" spans="1:10" x14ac:dyDescent="0.3">
      <c r="B31" s="1" t="s">
        <v>19</v>
      </c>
      <c r="C31" s="1" t="s">
        <v>5</v>
      </c>
      <c r="D31" s="1" t="s">
        <v>6</v>
      </c>
      <c r="E31" s="1" t="s">
        <v>7</v>
      </c>
      <c r="G31" s="1" t="s">
        <v>4</v>
      </c>
      <c r="H31" s="1" t="s">
        <v>5</v>
      </c>
      <c r="I31" s="1" t="s">
        <v>8</v>
      </c>
      <c r="J31" s="1" t="s">
        <v>7</v>
      </c>
    </row>
    <row r="32" spans="1:10" x14ac:dyDescent="0.3">
      <c r="A32" s="2" t="s">
        <v>9</v>
      </c>
      <c r="B32" s="8">
        <v>6624</v>
      </c>
      <c r="C32" s="8">
        <f>B32/12</f>
        <v>552</v>
      </c>
      <c r="D32">
        <v>14</v>
      </c>
      <c r="E32" s="8">
        <f t="shared" ref="E32:E38" si="4">B32*D32</f>
        <v>92736</v>
      </c>
      <c r="G32" s="12">
        <v>9360</v>
      </c>
      <c r="H32" s="12">
        <f t="shared" ref="H32:H34" si="5">G32/12</f>
        <v>780</v>
      </c>
      <c r="I32">
        <v>1</v>
      </c>
      <c r="J32" s="8">
        <f t="shared" ref="J32:J34" si="6">G32*I32</f>
        <v>9360</v>
      </c>
    </row>
    <row r="33" spans="1:10" x14ac:dyDescent="0.3">
      <c r="A33" s="2" t="s">
        <v>10</v>
      </c>
      <c r="B33" s="8">
        <v>13570</v>
      </c>
      <c r="C33" s="8">
        <f t="shared" ref="C33:C38" si="7">B33/12</f>
        <v>1130.8333333333333</v>
      </c>
      <c r="D33">
        <v>2</v>
      </c>
      <c r="E33" s="8">
        <f t="shared" si="4"/>
        <v>27140</v>
      </c>
      <c r="G33" s="12">
        <v>21348</v>
      </c>
      <c r="H33" s="12">
        <f t="shared" si="5"/>
        <v>1779</v>
      </c>
      <c r="I33">
        <v>2</v>
      </c>
      <c r="J33" s="8">
        <f t="shared" si="6"/>
        <v>42696</v>
      </c>
    </row>
    <row r="34" spans="1:10" x14ac:dyDescent="0.3">
      <c r="A34" s="2" t="s">
        <v>11</v>
      </c>
      <c r="B34" s="8">
        <v>6516</v>
      </c>
      <c r="C34" s="8">
        <f t="shared" si="7"/>
        <v>543</v>
      </c>
      <c r="D34">
        <v>20</v>
      </c>
      <c r="E34" s="8">
        <f t="shared" si="4"/>
        <v>130320</v>
      </c>
      <c r="G34" s="12">
        <v>8100</v>
      </c>
      <c r="H34" s="12">
        <f t="shared" si="5"/>
        <v>675</v>
      </c>
      <c r="I34">
        <v>1</v>
      </c>
      <c r="J34" s="8">
        <f t="shared" si="6"/>
        <v>8100</v>
      </c>
    </row>
    <row r="35" spans="1:10" x14ac:dyDescent="0.3">
      <c r="A35" s="2" t="s">
        <v>11</v>
      </c>
      <c r="B35" s="8">
        <v>6535</v>
      </c>
      <c r="C35" s="8">
        <f t="shared" si="7"/>
        <v>544.58333333333337</v>
      </c>
      <c r="D35">
        <v>3</v>
      </c>
      <c r="E35" s="8">
        <f t="shared" si="4"/>
        <v>19605</v>
      </c>
      <c r="G35" s="12">
        <v>0</v>
      </c>
      <c r="H35" s="12">
        <v>0</v>
      </c>
      <c r="I35">
        <v>0</v>
      </c>
      <c r="J35" s="8">
        <f>G35*I35</f>
        <v>0</v>
      </c>
    </row>
    <row r="36" spans="1:10" x14ac:dyDescent="0.3">
      <c r="A36" s="2" t="s">
        <v>12</v>
      </c>
      <c r="B36" s="8">
        <v>13234</v>
      </c>
      <c r="C36" s="8">
        <f t="shared" si="7"/>
        <v>1102.8333333333333</v>
      </c>
      <c r="D36">
        <v>23</v>
      </c>
      <c r="E36" s="8">
        <f t="shared" si="4"/>
        <v>304382</v>
      </c>
      <c r="G36" s="12">
        <v>17304</v>
      </c>
      <c r="H36" s="12">
        <f>G36/12</f>
        <v>1442</v>
      </c>
      <c r="I36">
        <v>0</v>
      </c>
      <c r="J36" s="8">
        <f>G36*I36</f>
        <v>0</v>
      </c>
    </row>
    <row r="37" spans="1:10" x14ac:dyDescent="0.3">
      <c r="A37" s="2" t="s">
        <v>13</v>
      </c>
      <c r="B37" s="8">
        <v>6792</v>
      </c>
      <c r="C37" s="8">
        <f t="shared" si="7"/>
        <v>566</v>
      </c>
      <c r="D37">
        <v>4</v>
      </c>
      <c r="E37" s="8">
        <f t="shared" si="4"/>
        <v>27168</v>
      </c>
      <c r="G37" s="16">
        <v>10359</v>
      </c>
      <c r="H37" s="12">
        <f>G37/12</f>
        <v>863.25</v>
      </c>
      <c r="I37">
        <v>0</v>
      </c>
      <c r="J37" s="8">
        <f>G37*I37</f>
        <v>0</v>
      </c>
    </row>
    <row r="38" spans="1:10" x14ac:dyDescent="0.3">
      <c r="A38" s="2" t="s">
        <v>14</v>
      </c>
      <c r="B38" s="8">
        <v>13966</v>
      </c>
      <c r="C38" s="8">
        <f t="shared" si="7"/>
        <v>1163.8333333333333</v>
      </c>
      <c r="D38">
        <v>7</v>
      </c>
      <c r="E38" s="8">
        <f t="shared" si="4"/>
        <v>97762</v>
      </c>
      <c r="G38" s="16">
        <v>23703</v>
      </c>
      <c r="H38" s="12">
        <f>G38/12</f>
        <v>1975.25</v>
      </c>
      <c r="I38">
        <v>6</v>
      </c>
      <c r="J38" s="8">
        <f>G38*I38</f>
        <v>142218</v>
      </c>
    </row>
    <row r="41" spans="1:10" x14ac:dyDescent="0.3">
      <c r="D41">
        <f>SUM(D32:D40)</f>
        <v>73</v>
      </c>
      <c r="E41" s="9">
        <f>SUM(E32:E40)</f>
        <v>699113</v>
      </c>
      <c r="I41">
        <f>SUM(I32:I40)</f>
        <v>10</v>
      </c>
      <c r="J41" s="9">
        <f>SUM(J32:J40)</f>
        <v>202374</v>
      </c>
    </row>
    <row r="44" spans="1:10" x14ac:dyDescent="0.3">
      <c r="J44" s="10">
        <f>SUM(E41:K41)</f>
        <v>901497</v>
      </c>
    </row>
    <row r="50" spans="10:15" x14ac:dyDescent="0.3">
      <c r="J50" s="13">
        <f>J44-J21</f>
        <v>23316</v>
      </c>
      <c r="K50" s="14" t="s">
        <v>16</v>
      </c>
      <c r="L50" s="15"/>
      <c r="M50" s="15"/>
      <c r="N50" s="15"/>
      <c r="O50" s="15"/>
    </row>
  </sheetData>
  <pageMargins left="0.7" right="0.7" top="0.75" bottom="0.75" header="0.3" footer="0.3"/>
  <pageSetup scale="6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Tonja Carter</dc:creator>
  <cp:lastModifiedBy>Tonja Carter</cp:lastModifiedBy>
  <cp:lastPrinted>2020-07-22T15:02:35Z</cp:lastPrinted>
  <dcterms:created xsi:type="dcterms:W3CDTF">2019-11-08T15:27:46Z</dcterms:created>
  <dcterms:modified xsi:type="dcterms:W3CDTF">2020-07-22T15:02:36Z</dcterms:modified>
</cp:coreProperties>
</file>